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filterPrivacy="1"/>
  <xr:revisionPtr revIDLastSave="0" documentId="13_ncr:1_{9DB264D4-F223-4D97-BE54-3F0AC3A3C4C4}" xr6:coauthVersionLast="36" xr6:coauthVersionMax="47" xr10:uidLastSave="{00000000-0000-0000-0000-000000000000}"/>
  <bookViews>
    <workbookView xWindow="-108" yWindow="-108" windowWidth="19416" windowHeight="11496" tabRatio="719" firstSheet="19" activeTab="22" xr2:uid="{00000000-000D-0000-FFFF-FFFF00000000}"/>
  </bookViews>
  <sheets>
    <sheet name="ΥΠΗΡ. ΕΙΚΟΝΙΚΩΝ ΜΗΧΑΝΩΝ" sheetId="1" r:id="rId1"/>
    <sheet name="ΥΠΗΡ. MΗΧ. ΜΑΘΗΣΗΣ &amp; AI" sheetId="35" r:id="rId2"/>
    <sheet name="ΥΠΗΡ. RDBMS" sheetId="2" r:id="rId3"/>
    <sheet name="ΥΠΗΡ. KUBERNETES" sheetId="3" r:id="rId4"/>
    <sheet name="ΥΠΗΡ. ΑΠΟΘ. BLOCK-LOCAL" sheetId="4" r:id="rId5"/>
    <sheet name="ΥΠΗΡ. ΑΠΟΘΗΚΕΥΣΗΣ-OBJECT &amp; FILE" sheetId="5" r:id="rId6"/>
    <sheet name="ΥΠΗΡ. ΕΠΕΞΕΡΓΑΣΤΩΝ  TPU" sheetId="6" r:id="rId7"/>
    <sheet name="ΥΠΗΡ. ΔΙΚΤΥΟΥ-IP-BAND-VPN" sheetId="7" r:id="rId8"/>
    <sheet name="ΥΠΗΡ. ΔΙΚΤ. LB, DDoS-WAF, NAT" sheetId="34" r:id="rId9"/>
    <sheet name="ΥΠΗΡ. ONOMAT. DOMAIN-DNS" sheetId="8" r:id="rId10"/>
    <sheet name="ΥΠΗΡ. ΔΙΑΧΕΙΡΙΣΗΣ-APΙ" sheetId="9" r:id="rId11"/>
    <sheet name="ΥΠΗΡ. TAYTOT. ΑΥΘΕΝΤ ΧΡΗΣΤ. ΕΦ." sheetId="50" r:id="rId12"/>
    <sheet name="ΥΠΗΡ. NOSQL-DOC." sheetId="12" r:id="rId13"/>
    <sheet name="ΣΥΣΤ. ΕΠΙΧ. ΣΥΝΕΡΓ. &amp; ΕΡΕΥΝΑΣ" sheetId="14" r:id="rId14"/>
    <sheet name="ΕΝΣΩΜΑΤΩΜΕΝΗ ΜΝΗΜΗ - CACHE" sheetId="15" r:id="rId15"/>
    <sheet name="THREAT INTEL. MALWARE AN." sheetId="19" r:id="rId16"/>
    <sheet name="ΥΠ. ETL &amp; BI " sheetId="21" r:id="rId17"/>
    <sheet name="ΑΝΑΛ  STREAM &amp; ΣΤΑΤΙΚ ΔEΔ. DWH" sheetId="40" r:id="rId18"/>
    <sheet name="ΥΠΗΡΕΣΙΕΣ ΕΦΑΡΜΟΓΩΝ SERVERLESS" sheetId="46" r:id="rId19"/>
    <sheet name="ΥΠ. BACKUP RECOVERY DR" sheetId="24" r:id="rId20"/>
    <sheet name="ΥΠ. OPERATIONS" sheetId="48" r:id="rId21"/>
    <sheet name="ΥΠΗΡΕΣΙΑ XAΡΤΩΝ" sheetId="25" r:id="rId22"/>
    <sheet name="ΑΝΑΛΥΣΗ ΣΥΝΟΛΙΚΟΥ ΚΟΣΤΟΥΣ" sheetId="28" r:id="rId23"/>
    <sheet name="ΥΠΗΡΕΣΙΕΣ" sheetId="51" r:id="rId24"/>
  </sheets>
  <definedNames>
    <definedName name="p_Support">'ΑΝΑΛΥΣΗ ΣΥΝΟΛΙΚΟΥ ΚΟΣΤΟΥΣ'!$I$3</definedName>
  </definedNames>
  <calcPr calcId="191029"/>
</workbook>
</file>

<file path=xl/calcChain.xml><?xml version="1.0" encoding="utf-8"?>
<calcChain xmlns="http://schemas.openxmlformats.org/spreadsheetml/2006/main">
  <c r="H12" i="51" l="1"/>
  <c r="H11" i="51"/>
  <c r="H9" i="51"/>
  <c r="H8" i="51"/>
  <c r="H10" i="51"/>
  <c r="H7" i="51"/>
  <c r="H6" i="51"/>
  <c r="H15" i="51" l="1"/>
  <c r="H19" i="51" s="1"/>
  <c r="K7" i="3"/>
  <c r="F6" i="28" s="1"/>
  <c r="J11" i="48"/>
  <c r="F23" i="28" s="1"/>
  <c r="I13" i="50"/>
  <c r="F14" i="28" s="1"/>
  <c r="I8" i="15"/>
  <c r="F17" i="28" s="1"/>
  <c r="P19" i="5"/>
  <c r="F8" i="28" s="1"/>
  <c r="L14" i="7"/>
  <c r="F10" i="28" s="1"/>
  <c r="J15" i="34"/>
  <c r="K13" i="21"/>
  <c r="F19" i="28" s="1"/>
  <c r="N20" i="40"/>
  <c r="F20" i="28" s="1"/>
  <c r="O10" i="6"/>
  <c r="F9" i="28" s="1"/>
  <c r="L18" i="12"/>
  <c r="F15" i="28" s="1"/>
  <c r="L9" i="46"/>
  <c r="F21" i="28" s="1"/>
  <c r="J9" i="8"/>
  <c r="F12" i="28" s="1"/>
  <c r="K12" i="14"/>
  <c r="F16" i="28" s="1"/>
  <c r="N7" i="19"/>
  <c r="F18" i="28" s="1"/>
  <c r="K8" i="9"/>
  <c r="F13" i="28" s="1"/>
  <c r="M10" i="24" l="1"/>
  <c r="F22" i="28" s="1"/>
  <c r="P41" i="35"/>
  <c r="F4" i="28" s="1"/>
  <c r="F11" i="28"/>
  <c r="P30" i="1" l="1"/>
  <c r="F3" i="28" s="1"/>
  <c r="P38" i="2" l="1"/>
  <c r="F5" i="28" s="1"/>
  <c r="M11" i="4"/>
  <c r="F7" i="28" s="1"/>
  <c r="N7" i="25"/>
  <c r="F24" i="28" s="1"/>
  <c r="F27" i="28" l="1"/>
  <c r="H18" i="51" s="1"/>
  <c r="H20" i="51" s="1"/>
</calcChain>
</file>

<file path=xl/sharedStrings.xml><?xml version="1.0" encoding="utf-8"?>
<sst xmlns="http://schemas.openxmlformats.org/spreadsheetml/2006/main" count="836" uniqueCount="401">
  <si>
    <t>ΕΙΚΟΝΙΚΕΣ ΜΗΧΑΝΕΣ - VMs (Compute Resources)</t>
  </si>
  <si>
    <t>Υπηρεσία</t>
  </si>
  <si>
    <t>ΑΝΑΘΕΤΟΥΣΑ ΑΡΧΗ - ΤΕΧΝΙΚΕΣ ΠΡΟΔΙΑΓΡΑΦΕΣ &amp; ΠΟΣΟΤΗΤΕΣ</t>
  </si>
  <si>
    <t>ΑΝΑΔΟΧΟΣ</t>
  </si>
  <si>
    <t>Κατηγορία Υπηρεσίας</t>
  </si>
  <si>
    <t xml:space="preserve">Εικονικοί επεξεργαστές (vCPU) </t>
  </si>
  <si>
    <t>Τύπος/Χρονισμός επεξεργαστή</t>
  </si>
  <si>
    <t>RAM (GB)</t>
  </si>
  <si>
    <t>Λειτουργικό σύστημα
(BYOL=Bring Your Own License)</t>
  </si>
  <si>
    <t>Διάρκεια Χρήσης Υπηρεσίας/Πόρου (Μήνας)**</t>
  </si>
  <si>
    <t>Προσφερόμενη  ποσότητα Υπηρεσίας/Πόρου</t>
  </si>
  <si>
    <t>Περιγραφή Υπηρεσίας/Πόρου</t>
  </si>
  <si>
    <t>Κωδικός Υπηρεσίας/Πόρου*</t>
  </si>
  <si>
    <t>Ωριαίο κόστος μονάδας Υπηρεσίας/Πόρου</t>
  </si>
  <si>
    <t>Μηνιαίο κόστος μονάδας Υπηρεσίας/Πόρου</t>
  </si>
  <si>
    <t>Συνολικό Μηνιαίο κόστος</t>
  </si>
  <si>
    <t>Συνολικό Κόστος Υπηρεσιών/Πόρων</t>
  </si>
  <si>
    <t>ΕΙΚΟΝΙΚΕΣ ΜΗΧΑΝΕΣ (VMs - Compute)</t>
  </si>
  <si>
    <t>Προφίλ Τυπικής χρήσης (Α1)</t>
  </si>
  <si>
    <t> Intel® Xeon® Platinum &gt;=2,5GHz</t>
  </si>
  <si>
    <t>Προφίλ Υψηλών απαιτήσεων (Γ)</t>
  </si>
  <si>
    <t>Προσυμπληρωμένες στήλες (Αναθέτουσα Αρχή)</t>
  </si>
  <si>
    <t xml:space="preserve"> Στήλες που συμπληρώνει ο Ανάδοχος (εξαιρούνται οι γραμμοσκιασμένες περιοχές)</t>
  </si>
  <si>
    <t>* Στις περιπτώσεις που κάποιοα Υπηρεσία/Πόρος αποτελείται από περισσότερους υπο-κωδικούς να αναγράφονται όλοι. Η χρέωση κόστους θα γίνεται με βάση την ενιαία τιμή μονάδας που αναγράφεται για όσους υπο-κωδικούς εφαρμόζονται κατά περίπτωση χρήσης. Εάν ο κάθε κωδικός έχει διαφορετική τιμή μονάδας ή μονάδα μέτρησης, θα αναφέρεται ξεχωριστά.</t>
  </si>
  <si>
    <t>** Ως "Μήνας" ορίζονται οι 730 ώρες χρήσης (365x24/12). Σε ειδικές περιπτώσεις που οριζεται δαιφορετικά, περιγράφεται ο ειδικός τρόπος υπολογισμού.</t>
  </si>
  <si>
    <t>Κατηγορία - Υποκατηγορίες Υπηρεσίας</t>
  </si>
  <si>
    <t>Διάρκεια Χρήσης Υπηρεσίας/Πόρου -
(Μήνας)**</t>
  </si>
  <si>
    <t>Συνολικό Μηνιαίο κόστος Υπηρεσιών/Πόρων</t>
  </si>
  <si>
    <t>Συνολικό Κόστος ΥπηρεσιώνΠόρων</t>
  </si>
  <si>
    <t>Προφίλ Τυπικής χρήσης (Α)</t>
  </si>
  <si>
    <t>A.1</t>
  </si>
  <si>
    <t>Α.2</t>
  </si>
  <si>
    <t>Α.3</t>
  </si>
  <si>
    <t>Προφίλ Αυξημένης χρήσης (Β)</t>
  </si>
  <si>
    <t>B.1</t>
  </si>
  <si>
    <t>B.2</t>
  </si>
  <si>
    <t>B.3</t>
  </si>
  <si>
    <t>Γ.1</t>
  </si>
  <si>
    <t>Γ.2</t>
  </si>
  <si>
    <t>Γ.3</t>
  </si>
  <si>
    <t>KUBERNETES - (Compute Containers)</t>
  </si>
  <si>
    <t>Εϊδος Αποθηκευτικού Μέσου</t>
  </si>
  <si>
    <t>Διάρκεια Χρήσης Υπηρεσίας/Πόρου
(Μήνας)**</t>
  </si>
  <si>
    <t>Κωδικός #1*</t>
  </si>
  <si>
    <t>Κωδικός #2*</t>
  </si>
  <si>
    <t>Συνολικό μηνιαίο κόστος Υπηρεσίας/Πόρου</t>
  </si>
  <si>
    <t>Συνολικό Κόστος Υπηρεσίας/Πόρου</t>
  </si>
  <si>
    <t>ΥΠΗΡΕΣΙΕΣ - ΠΟΡΟΙ ΑΠΟΘΗΕΚΥΤΙΚΟΎ ΧΩΡΟΥ</t>
  </si>
  <si>
    <t>Τυπικά Αποθηκευτικά Μέσα</t>
  </si>
  <si>
    <t>NA</t>
  </si>
  <si>
    <t>ΑΠΟΘΗΚΕΥΤΙΚΟΣ ΧΩΡΟΣ - ΔΟΜΗΜΕΝΑ/ΑΔΟΜΗΤΑ ΔΕΔΟΜΕΝΑ ΜΕΓΑΛΗΣ ΚΛΙΜΑΚΩΣΗΣ - OBLJECT</t>
  </si>
  <si>
    <t>Τύπος#1
(Βαθμίδα Πρόσβασης/Απόδοσης)</t>
  </si>
  <si>
    <t>Συνολικό Κόστος Προσφερόμενων Υπηρεσιών/Πόρων</t>
  </si>
  <si>
    <t>Υψηλής Απόδοσης</t>
  </si>
  <si>
    <t>Άμεσης Πρόσβασης</t>
  </si>
  <si>
    <t>Ενδιάμεσης Πρόσβασης</t>
  </si>
  <si>
    <t>Χαμηλής/Αρχειακής Πρόσβασης</t>
  </si>
  <si>
    <t>Συνολικό μηνιαίο κόστος</t>
  </si>
  <si>
    <t>ΔΙΚΤΥΑΚΕΣ ΥΠΗΡΕΣΙΕΣ - (IPs - Bandwidth - VPN GW)</t>
  </si>
  <si>
    <t>Κατηγορία</t>
  </si>
  <si>
    <t>Τύπος - Μονάδα Μέτρησης</t>
  </si>
  <si>
    <t>Ωριαίο κόστος μονάδας #1</t>
  </si>
  <si>
    <t>Μηνιαίο κόστος μονάδας #1</t>
  </si>
  <si>
    <t>ΔΙΚΤΥΑΚΕΣ ΥΠΗΡΕΣΙΕΣ</t>
  </si>
  <si>
    <t>Διάρκεια Χρήσης Συνολικής Υπηρεσίας/Πόρου (Μήνας)**</t>
  </si>
  <si>
    <t>Μηνιαίο Κόστος προσφερόμενων υπηρεσιών #1</t>
  </si>
  <si>
    <t>Μηνιαίο κόστος μονάδας #2 (Βασικό Πακέτο Υπηρεσίας)</t>
  </si>
  <si>
    <t>DNS</t>
  </si>
  <si>
    <t>* Στις περιπτώσεις που κάποιοα Υπηρεσία/Πόρος αποτελείται από περισσότερους υπο-κωδικούς να αναγράφονται όλοι. Η χρέωση κόστους θα γίνεται με βάση την ενιαία τιμή μονάδας που αναγράφεται για όσους υπο-κωδικούς εφαρμόζονται κατά περίπτωση χρήσης. Εάν κάθε κωδικός έχει διαφορετική τιμή μονάδας ή μονάδα μέτρησης, αυτή θα αναφέρεται ξεχωριστά.</t>
  </si>
  <si>
    <t>Υπο-κατηγορία υπηρεσίας</t>
  </si>
  <si>
    <t>Κωδικός #1*
(Λογική Μονάδα FW)</t>
  </si>
  <si>
    <t>Μηνιαίο κόστος Υπηρεσίας/Πόρου</t>
  </si>
  <si>
    <t>Υπο-Κατηγορία Υπηρεσίας</t>
  </si>
  <si>
    <t>Κωδικός #1 (VM)*</t>
  </si>
  <si>
    <t>Συνολικό Μηνιαίο κόστος Υπηρεσίας</t>
  </si>
  <si>
    <t>Συνολικό Μηνιαίο Κόστος Υπηρεσιών/Πόρων</t>
  </si>
  <si>
    <t>Συνολικό Κόστος</t>
  </si>
  <si>
    <t>ΥΠΗΡΕΣΙΑ ΕΝΣΩΜΑΤΩΜΕΝΗΣ ΜΝΗΜΗΣ ΤΥΠΟΥ REDIS CACHE</t>
  </si>
  <si>
    <t>ΥΠΗΡΕΣΙΑ  ΕΝΣΩΜΑΤΩΜΕΝΗΣ ΜΝΗΜΗΣ -
REDIS CACHE</t>
  </si>
  <si>
    <t>Διάρκεια Χρήσης (Μήνας)**</t>
  </si>
  <si>
    <t>Μηνιαίο συνολικό κόστος Υπηρεσιών/Πόρων</t>
  </si>
  <si>
    <t>ΥΠΗΡΕΣΙΕΣ ΑΣΦΑΛΕΙΑΣ</t>
  </si>
  <si>
    <t>Μηνιαίο Κόστος Μονάδας #1</t>
  </si>
  <si>
    <t>Μηνιαίο Κόστος Μονάδας #2</t>
  </si>
  <si>
    <t>Συνολικό Μηνιαίο Κόστος Μονάδας Υπηρεσιών/Πόρων</t>
  </si>
  <si>
    <t>** Ως "Μήνας" ορίζονται οι 730 ώρες χρήσης (365x24/12). Σε ειδικές περιπτώσεις που οριζεται δαιφορετικά, περιγράφεται ο τρόπος υπολογισμού.</t>
  </si>
  <si>
    <t>Διάρκεια Χρήσης Υπηρεσίας (Μήνας)**</t>
  </si>
  <si>
    <t>Μηνιαίο Κόστος Μονάδας #1 (Λήψη backup /προστατευόμενη μονάδα)</t>
  </si>
  <si>
    <t>Μηνιαίο Κόστος Μονάδας #2 (Backed-up Storage/GB)</t>
  </si>
  <si>
    <t>Συνολικό εκτιμώμενο κόστος Προσφερόμενης Υπηρεσίας***</t>
  </si>
  <si>
    <t>Διάρκεια Χρήσης υπηρεσίας/Πόρου (Μήνας)**</t>
  </si>
  <si>
    <t>Μηνιαίο Κόστος επαναφερόμενης μονάδας</t>
  </si>
  <si>
    <t>Συνολικό Κόστος Υπηρεσίας</t>
  </si>
  <si>
    <t>A/A</t>
  </si>
  <si>
    <t>ΣΥΝΟΛΙΚΟ ΚΟΣΤΟΣ ΠΡΟΣΦΕΡΟΜΕΝΩΝ ΥΠΗΡΕΣΙΩΝ/ΠΟΡΩΝ ΝΕΦΟΥΣ</t>
  </si>
  <si>
    <t>ΠΑΡΑΤΗΡΗΣΕΙΣ</t>
  </si>
  <si>
    <t> Intel® Xeon® Platinum &gt;=2,2GHz</t>
  </si>
  <si>
    <t>AMD EPYC &gt;=2,45GHz</t>
  </si>
  <si>
    <t>AMD EPYC &gt;=2,2GHz</t>
  </si>
  <si>
    <t>BYOL ή CentOS ή Ubuntu, Debian</t>
  </si>
  <si>
    <t xml:space="preserve">Windows Server
</t>
  </si>
  <si>
    <t>ΥΠΗΡΕΣΕΙΕΣ ΔΙΑΧΕΙΡΙΣΗΣ ΒΑΣΕΩΝ ΔΕΔΟΜΕΝΩΝ - RDBMS SERVICES</t>
  </si>
  <si>
    <t xml:space="preserve">Υπηρεσίες  DBMS  MYSQL
</t>
  </si>
  <si>
    <t xml:space="preserve">ΣΥΣΤΗΜΑΤΑ ΔΙΑΧΕΙΡΙΣΗΣ ΒΑΣΕΩΝ ΔΕΔΟΜΕΝΩΝ </t>
  </si>
  <si>
    <t xml:space="preserve">Υπηρεσίες  DBMS  POSTGRESQL
</t>
  </si>
  <si>
    <t xml:space="preserve">Προφίλ Υψηλών απαιτήσεων (Γ) </t>
  </si>
  <si>
    <t>Κωδικός Υπηρεσίας/Πόρου**</t>
  </si>
  <si>
    <t>Διάρκεια Χρήσης Υπηρεσίας/Πόρου -
(Μήνας)***</t>
  </si>
  <si>
    <t>***Ως "Μήνας" ορίζονται οι 730 ώρες χρήσης (365x24/12). Σε ειδικές περιπτώσεις που οριζεται δαιφορετικά, περιγράφεται ο ειδικός τρόπος υπολογισμού.</t>
  </si>
  <si>
    <t>**Στις περιπτώσεις που κάποιοα Υπηρεσία/Πόρος αποτελείται από περισσότερους υπο-κωδικούς να αναγράφονται όλοι. Η χρέωση κόστους θα γίνεται με βάση την ενιαία τιμή μονάδας που αναγράφεται για όσους υπο-κωδικούς εφαρμόζονται κατά περίπτωση χρήσης. Εάν ο κάθε κωδικός έχει διαφορετική τιμή μονάδας ή μονάδα μέτρησης, θα αναφέρεται ξεχωριστά.</t>
  </si>
  <si>
    <t>*Ενδεικτικός αποθηκεθτικός χώρος που δύναται να διατεθεί και σε SSD με ξεχωριστή χρέωση</t>
  </si>
  <si>
    <t>Ποσότητα</t>
  </si>
  <si>
    <t xml:space="preserve">ΕΠΕΞΕΡΓΑΣΤΕΣ ΓΙΑ ML/AI </t>
  </si>
  <si>
    <t>TENSOR PROCESSOR UNIT (TPU)</t>
  </si>
  <si>
    <t>Εϊδος Επεξεργαστή</t>
  </si>
  <si>
    <r>
      <t xml:space="preserve">Επεξεργαστές TPU 
</t>
    </r>
    <r>
      <rPr>
        <sz val="11"/>
        <color rgb="FF000000"/>
        <rFont val="Calibri"/>
        <family val="2"/>
      </rPr>
      <t xml:space="preserve">Δημιουργία μοντέλων ML/AI  όπως Natural Language Processing, Ranking &amp; Recommendations, Computer Vision </t>
    </r>
    <r>
      <rPr>
        <b/>
        <sz val="11"/>
        <color rgb="FF000000"/>
        <rFont val="Calibri"/>
        <family val="2"/>
      </rPr>
      <t xml:space="preserve">
</t>
    </r>
  </si>
  <si>
    <t>Tensor Επεξεργαστές (TPU)  - Δημιουργία Μοντέλων Μηχανικής Μάθησης (ML/AI)</t>
  </si>
  <si>
    <t>Μονάδα (Single Device)</t>
  </si>
  <si>
    <t>Προκαθορισμένο Σύνολο (POD)</t>
  </si>
  <si>
    <t xml:space="preserve"> Υπηρησίες Ανά μονάδα (Single Device)  ή Προκαθορισμένο Σύνολο (POD)</t>
  </si>
  <si>
    <t>V2</t>
  </si>
  <si>
    <t>V3</t>
  </si>
  <si>
    <t>Υπηρεσία NOSQL</t>
  </si>
  <si>
    <t xml:space="preserve"> Αρχικός Αποθηκευτικός Χώρος Disk(GiB)</t>
  </si>
  <si>
    <t>Προφίλ Τυπικής χρήσης (A) 1 υπολογιστικός κόμβος,  Αποθηκευτικός Χώρος HDD</t>
  </si>
  <si>
    <t xml:space="preserve">Προφίλ Τυπικής χρήσης (Β) 2 υπολογιστικοί κόμβοι, Αποθηκευτικός Χώρος  SSD </t>
  </si>
  <si>
    <t>Προφίλ Υψηλών απαιτήσεων  (Γ) 4 υπολογιστικοί κόμβοι,  Αποθηκευτικός Χώρος SSD</t>
  </si>
  <si>
    <t>** Ως "Μήνας" ορίζονται οι 730 ώρες χρήσης (365x24/12). Σε ειδικές περιπτώσεις που οριζεται διαφορετικά, περιγράφεται ο ειδικός τρόπος υπολογισμού.</t>
  </si>
  <si>
    <t>Αποθηκευτικός Χώρος -  OBJECT</t>
  </si>
  <si>
    <t xml:space="preserve">ΣΥΣΤΗΜΑΤΑ ΕΠΙΧΕΙΡΗΣΙΑΚΗΣ ΣΥΝΕΡΓΑΣΙΑΣ ΚΑΙ ΕΡΕΥΝΑΣ </t>
  </si>
  <si>
    <t>ΚΑΤΗΓΟΡΙΑ ΥΠΗΡΕΣΙΑΣ</t>
  </si>
  <si>
    <t>ΦΟΙΤΗΤΙΚΕΣ ΥΠΗΡΕΣΙΕΣ</t>
  </si>
  <si>
    <t>ΑΥΞΗΜΕΝΕΣ ΥΠΗΡΕΣΙΕΣ ΓΙΑ ΕΡΕΥΝΗΤΕΣ</t>
  </si>
  <si>
    <t xml:space="preserve"> ΥΠΗΡΕΣΙΕΣ ΓΙΑ ΕΡΕΥΝΗΤΕΣ</t>
  </si>
  <si>
    <t>Προφίλ Υψηλών απαιτήσεων (GPU+SSD)   (Γ3)</t>
  </si>
  <si>
    <t>Προφίλ Υψηλών απαιτήσεων (GPU+SSD)   (Γ2)</t>
  </si>
  <si>
    <t> Intel® Xeon® Platinum,  4 GPU P100</t>
  </si>
  <si>
    <t> Intel® Xeon® Platinum,  4 GPU T4</t>
  </si>
  <si>
    <t> Intel® Xeon® Platinum, 4 GPU P4</t>
  </si>
  <si>
    <t> Intel® Xeon® Platinum, 1  GPU A100 40 GB</t>
  </si>
  <si>
    <t> Intel® Xeon® Platinum, 2  GPU A100 40 GB</t>
  </si>
  <si>
    <t> Intel® Xeon® Platinum, 1  GPU A100 80 GB</t>
  </si>
  <si>
    <t> Intel® Xeon® Platinum, 2  GPU A100 80 GB</t>
  </si>
  <si>
    <t>Προσφερόμενος αριθμόs  Πόρων</t>
  </si>
  <si>
    <t xml:space="preserve">Domains
</t>
  </si>
  <si>
    <t>Κανόνες δρομολόγησης</t>
  </si>
  <si>
    <t>LOAD BALANCING (HTTP(S)/TCP/SSL)</t>
  </si>
  <si>
    <r>
      <t xml:space="preserve">Αποθηκευτικός Χώρος μεγάλης κλιμάκωσης δομημένων/αδόμητων δεδομένων
</t>
    </r>
    <r>
      <rPr>
        <sz val="11"/>
        <color rgb="FF000000"/>
        <rFont val="Calibri"/>
        <family val="2"/>
        <charset val="161"/>
      </rPr>
      <t>- Κλιμάκωση με βάση:
(1) την απόδοση, 
(2) Εξερχόμενη κίνηση (replication region/2-regions/multiregion)
(3) Τύποι storage operations: Α.(insert/patch/update/list/other) &amp; B.(get/object change/other)</t>
    </r>
  </si>
  <si>
    <t xml:space="preserve">V2 </t>
  </si>
  <si>
    <t>Γενιά Επεξεγαστή TPU</t>
  </si>
  <si>
    <t>ΥΠΗΡΕΣΙΕΣ ΜΗΧΑΝΙΚΗΣ ΜΑΘΗΣΗΣ</t>
  </si>
  <si>
    <t xml:space="preserve">Υπηρεσίες  Εκπαίδευσης Μοντέλων (ML Training)
</t>
  </si>
  <si>
    <t xml:space="preserve">Υπηρεσίες  Χρήσης Μοντέλων για Πρόγνωση (Prediction)
</t>
  </si>
  <si>
    <t>GPU (NVIDIA A100)</t>
  </si>
  <si>
    <t xml:space="preserve">Συνολική Ποσότητα (δυνατότητα κατανομής </t>
  </si>
  <si>
    <t>ΑΠΟΘΗΚΕΥΤΙΚΟΣ ΧΩΡΟΣ - Τυπικά Αποθηκευτικά Μέσα Block/Local</t>
  </si>
  <si>
    <t>ΥΠΗΡΕΣΙΕΣ ΑΝΑΛΥΣΗΣ STREAMING &amp; ΣΤΑΤΙΚΩΝ ΔΕΔΟΜΕΝΩΝ  DWH</t>
  </si>
  <si>
    <t>Όγκος Ανάλυσης Δεδομένων  Queries (TiB)</t>
  </si>
  <si>
    <r>
      <t xml:space="preserve">Ανάλυση Δεδομένων
</t>
    </r>
    <r>
      <rPr>
        <sz val="11"/>
        <color rgb="FF000000"/>
        <rFont val="Calibri"/>
        <family val="2"/>
        <charset val="161"/>
      </rPr>
      <t xml:space="preserve">Ανάλυση  streaming/batch δεδομενων. Το κόστος υπολογίχεται με βάση των όγκο δεδομένων που αναλύονται τον μήνα, τον χώρο αποθήκευσης ανάλογα με την επισκεψιμότητα καθώς και τον όγκο κίνησης  και αποθήκευσης δεδομένων  για  streaming και batch λειτουργίες. Προσφερόμενη κάλυψη όλων των χαρακτηριστικών ανάλυσης δεδομένων. </t>
    </r>
  </si>
  <si>
    <t>Streaming Reads (TiB)</t>
  </si>
  <si>
    <t>Αποθηκευτικός Χώρος, δεδομένα επισκεψιμότητας &lt;= 90 ημερών (TiB)</t>
  </si>
  <si>
    <t>Αποθηκευτικός Χώρος, δεδομένα επισκεψιμότητας &gt; 90 ημερών (TiB)</t>
  </si>
  <si>
    <t xml:space="preserve"> Αποθηκευτικός Χώρος ποσότητα TiB/μήνα</t>
  </si>
  <si>
    <r>
      <t xml:space="preserve">Αντίγραφα Αφαλείας &amp; Αποκατάσταση από Καταστροφή  (Backup &amp; Disaster Recovery)
</t>
    </r>
    <r>
      <rPr>
        <sz val="11"/>
        <color rgb="FF000000"/>
        <rFont val="Calibri"/>
        <family val="2"/>
        <charset val="161"/>
      </rPr>
      <t>- Λήψη αντιγράφων για VMs/Βάσεις δεδομένων εγκατεστημένα είτε τοπικά είτε σε υποδομές του Παρόχου Νέφους σε αποθηκευτικό χώρο τύπου Object ή Block  στις υποδομές του Παρόχου Νέφους με δυνατότητα αποκατάστασης στις υποδομές on premises ή στο  cloud
- incremental backups/changed block tracking για ελαχιστοποίηση RPO
- άμεση πρόσβαση στα backups για ελάχιστο RTO με 15 λεπτά point-in-time recovery για βάσεις δεδομένων και application consistent backups
- υποστήριξη όλων των δημοφιλών Βάσεων Δεδομένων (IBM Db2, Microsoft SQL Server, MomgoDB, MySQL, Oracle, PosreSQL, SAP ASE, SAP HANA,SAP IQ, SAP MaxDB 
- cross region backups για αρχιτεκτονικες disaster recovery File Systems: Μεσαίος ρυθμός (Moderate - M)
- πλατφόρμα κεντρικής διαχείρισης. Το</t>
    </r>
    <r>
      <rPr>
        <b/>
        <sz val="11"/>
        <color rgb="FF000000"/>
        <rFont val="Calibri"/>
        <family val="2"/>
        <charset val="161"/>
      </rPr>
      <t xml:space="preserve"> </t>
    </r>
    <r>
      <rPr>
        <sz val="11"/>
        <color rgb="FF000000"/>
        <rFont val="Calibri"/>
        <family val="2"/>
      </rPr>
      <t>κόστος υπολογίζεται ανάλογα με τον πόρο για τον οποίο γίνεται η λήψη αντιγράφου και τον αποθηκευτικό χώρο που καταλαμβάνει το αντίγραφο  Block/Object (ο όγκος του οποίου έχει προβλεφθεί στο συνολικό αποθηκευτικό χώρο που έχει ζητηθεί στη σχετική με ανάγκες αποθηκευτικού χώρου ενότητα)</t>
    </r>
  </si>
  <si>
    <t xml:space="preserve">Τύπος Προστατευόμενου Πόρου </t>
  </si>
  <si>
    <t xml:space="preserve">VM(cloud/onprem), file systems </t>
  </si>
  <si>
    <t>MS SQL Server, MySQL, PostgreSQL, MongoDB, MariaDB</t>
  </si>
  <si>
    <t>SAP HANA, Oracle, SAP ACE, IBM Db2, SAP IQ, SAP MaxDB</t>
  </si>
  <si>
    <t>Virtual Αντίγραφα</t>
  </si>
  <si>
    <t>Συνολικό Μέγεθος Προστατευόμενου Πόρου (GiB/Μήνα)</t>
  </si>
  <si>
    <t>ΥΠΗΡΕΣΙΕΣ ΕΦΑΡΜΟΓΩΝ SERVERLESS</t>
  </si>
  <si>
    <t xml:space="preserve">ΥΠ. CONTAINERIZED ΕΦΑΡΜΟΓΩΝ </t>
  </si>
  <si>
    <t xml:space="preserve">ΥΠ. FUNCTION AS A SERVICE </t>
  </si>
  <si>
    <r>
      <t xml:space="preserve"> ΥΠΗΡΕΣΙΕΣ API MANAGEMENT 
- </t>
    </r>
    <r>
      <rPr>
        <sz val="11"/>
        <color rgb="FF000000"/>
        <rFont val="Calibri"/>
        <family val="2"/>
        <charset val="161"/>
      </rPr>
      <t>Τυπική υπηρεσία με 1  App GW κόμβο
- Δυνατότητα για επέκταση
- Δυνατότητα για εφεδρεία Ζώνης και Υψηλής Διαθεσιμότητας</t>
    </r>
  </si>
  <si>
    <t>ΔΙΚΤΥΑΚΕΣ ΥΠΗΡΕΣΙΕΣ  ΔΙΑΧΕΙΡΙΣΗΣ API</t>
  </si>
  <si>
    <t>External IP Address</t>
  </si>
  <si>
    <t>Bandwidth εξερχόμενης κίνησης (Egress Traffic)</t>
  </si>
  <si>
    <t>VPN Tunnels</t>
  </si>
  <si>
    <t xml:space="preserve">IPsec κίνηση δεδομένων  </t>
  </si>
  <si>
    <t xml:space="preserve"> Internet Εξερχόμενη κίνηση - [GiΒ]</t>
  </si>
  <si>
    <t xml:space="preserve"> Εξερχόμενη κίνηση 1 region- [GiΒ]</t>
  </si>
  <si>
    <t xml:space="preserve"> Εξερχόμενη κίνηση μεταξύ region- [GiΒ]</t>
  </si>
  <si>
    <t>ΥΠΗΡΕΣΙΑ MONITORING</t>
  </si>
  <si>
    <t>Monitoring API calls (1000 API calls)</t>
  </si>
  <si>
    <t>ΥΠΗΡΕΣΙΑ LOGGING</t>
  </si>
  <si>
    <r>
      <rPr>
        <b/>
        <sz val="11"/>
        <color rgb="FF000000"/>
        <rFont val="Calibri"/>
        <family val="2"/>
        <charset val="161"/>
      </rPr>
      <t xml:space="preserve">Monitoring όλων των cloud metrics
</t>
    </r>
    <r>
      <rPr>
        <sz val="11"/>
        <color rgb="FF000000"/>
        <rFont val="Calibri"/>
        <family val="2"/>
        <charset val="161"/>
      </rPr>
      <t>Χαρακτηριστικά - προυποθέσεις προαφερόμενης Υπηρεσίας:</t>
    </r>
    <r>
      <rPr>
        <b/>
        <sz val="11"/>
        <color rgb="FF000000"/>
        <rFont val="Calibri"/>
        <family val="2"/>
        <charset val="161"/>
      </rPr>
      <t xml:space="preserve">
-</t>
    </r>
    <r>
      <rPr>
        <sz val="11"/>
        <color rgb="FF000000"/>
        <rFont val="Calibri"/>
        <family val="2"/>
        <charset val="161"/>
      </rPr>
      <t xml:space="preserve"> Monitoring όλων των δεδομένων και metrics</t>
    </r>
    <r>
      <rPr>
        <sz val="11"/>
        <color rgb="FFFF0000"/>
        <rFont val="Calibri"/>
        <family val="2"/>
        <charset val="161"/>
      </rPr>
      <t xml:space="preserve">
</t>
    </r>
    <r>
      <rPr>
        <sz val="11"/>
        <color rgb="FF000000"/>
        <rFont val="Calibri"/>
        <family val="2"/>
        <charset val="161"/>
      </rPr>
      <t>- Monitoring όλων των APIs</t>
    </r>
  </si>
  <si>
    <r>
      <rPr>
        <b/>
        <sz val="11"/>
        <color rgb="FF000000"/>
        <rFont val="Calibri"/>
        <family val="2"/>
        <charset val="161"/>
      </rPr>
      <t xml:space="preserve">Log Mgtm με δυνατότητες ανάλυσης, search, alerting
</t>
    </r>
    <r>
      <rPr>
        <sz val="11"/>
        <color rgb="FF000000"/>
        <rFont val="Calibri"/>
        <family val="2"/>
        <charset val="161"/>
      </rPr>
      <t>Χαρακτηριστικά - προυποθέσεις προαφερόμενης Υπηρεσίας:</t>
    </r>
    <r>
      <rPr>
        <b/>
        <sz val="11"/>
        <color rgb="FF000000"/>
        <rFont val="Calibri"/>
        <family val="2"/>
        <charset val="161"/>
      </rPr>
      <t xml:space="preserve">
-</t>
    </r>
    <r>
      <rPr>
        <sz val="11"/>
        <color rgb="FF000000"/>
        <rFont val="Calibri"/>
        <family val="2"/>
        <charset val="161"/>
      </rPr>
      <t xml:space="preserve"> Logs Explorer, error reporting</t>
    </r>
    <r>
      <rPr>
        <sz val="11"/>
        <color rgb="FFFF0000"/>
        <rFont val="Calibri"/>
        <family val="2"/>
        <charset val="161"/>
      </rPr>
      <t xml:space="preserve">
</t>
    </r>
    <r>
      <rPr>
        <sz val="11"/>
        <color rgb="FF000000"/>
        <rFont val="Calibri"/>
        <family val="2"/>
        <charset val="161"/>
      </rPr>
      <t>- audit logging</t>
    </r>
  </si>
  <si>
    <t>Logging Data (GiB)</t>
  </si>
  <si>
    <t>Logging Storage (GiB)</t>
  </si>
  <si>
    <t>ΥΠΗΡΕΣΙΑ TRACING</t>
  </si>
  <si>
    <r>
      <rPr>
        <b/>
        <sz val="11"/>
        <color rgb="FF000000"/>
        <rFont val="Calibri"/>
        <family val="2"/>
        <charset val="161"/>
      </rPr>
      <t xml:space="preserve">Trace για ανίχνευση προβλημάτων σχετικά με την απόδοση
</t>
    </r>
    <r>
      <rPr>
        <sz val="11"/>
        <color rgb="FF000000"/>
        <rFont val="Calibri"/>
        <family val="2"/>
        <charset val="161"/>
      </rPr>
      <t>Χαρακτηριστικά - προυποθέσεις προαφερόμενης Υπηρεσίας:</t>
    </r>
    <r>
      <rPr>
        <b/>
        <sz val="11"/>
        <color rgb="FF000000"/>
        <rFont val="Calibri"/>
        <family val="2"/>
        <charset val="161"/>
      </rPr>
      <t xml:space="preserve">
-</t>
    </r>
    <r>
      <rPr>
        <sz val="11"/>
        <color rgb="FF000000"/>
        <rFont val="Calibri"/>
        <family val="2"/>
        <charset val="161"/>
      </rPr>
      <t xml:space="preserve"> root cause analysis</t>
    </r>
    <r>
      <rPr>
        <sz val="11"/>
        <color rgb="FFFF0000"/>
        <rFont val="Calibri"/>
        <family val="2"/>
        <charset val="161"/>
      </rPr>
      <t xml:space="preserve">
</t>
    </r>
    <r>
      <rPr>
        <sz val="11"/>
        <color rgb="FF000000"/>
        <rFont val="Calibri"/>
        <family val="2"/>
        <charset val="161"/>
      </rPr>
      <t>- ανάλυση της απόδοσης εφαρμογών και συστημάτων</t>
    </r>
  </si>
  <si>
    <t>Trace spans  (millions)</t>
  </si>
  <si>
    <r>
      <t xml:space="preserve">Serverless Εκτέλεση Containerized Εφαρμογών
</t>
    </r>
    <r>
      <rPr>
        <sz val="11"/>
        <color rgb="FF000000"/>
        <rFont val="Calibri"/>
        <family val="2"/>
        <charset val="161"/>
      </rPr>
      <t xml:space="preserve">- Οι containerized εφαρμογές τρέχούν σαν jobs και κοστολογούνται ανάλογα με την χρήση πόρων (vCPU, RAM)) κατά την ώρα της εκτέλεσης. </t>
    </r>
  </si>
  <si>
    <t>vCPU-seconds/Μήνα</t>
  </si>
  <si>
    <t>RAM GiB-seconds/Μήνα</t>
  </si>
  <si>
    <t>vCPU - GHz-seconds/Μήνα</t>
  </si>
  <si>
    <t>ΥΠΗΡΕΣΙΕΣ ΑΣΦΑΛΕΙΑΣ - Πλατφόρμα Theat Intellgence/Anti-malware</t>
  </si>
  <si>
    <t>API requests/μήνα (1000)</t>
  </si>
  <si>
    <t>Intelligence Ερωτήσεις/μήνα (1000)</t>
  </si>
  <si>
    <t>Intelligence Downloads/μήνα (1000)</t>
  </si>
  <si>
    <t xml:space="preserve">YARA going forward κανόνες  </t>
  </si>
  <si>
    <t xml:space="preserve">YARA back-in-time κανόνεςs/μήνα  </t>
  </si>
  <si>
    <t xml:space="preserve">YARA  κανόνεςs/μήνα  </t>
  </si>
  <si>
    <t>Υπηρεσία NOSQL για analytical φορτία με δuνατότητες clustering και επιλογή HDD ή  SSD αποθηκευτικού χώρου</t>
  </si>
  <si>
    <r>
      <t xml:space="preserve"> Πλατφόρμα  Theat Intellgence /Malware Analysis
</t>
    </r>
    <r>
      <rPr>
        <sz val="11"/>
        <color rgb="FF000000"/>
        <rFont val="Calibri"/>
        <family val="2"/>
        <charset val="161"/>
      </rPr>
      <t xml:space="preserve">- Ανίχνευση virus, trojan horses σε αρχεία  &amp; URLs, δυνατότητα πρόσβασης σε βάση threat intelligence δεδομένων </t>
    </r>
    <r>
      <rPr>
        <sz val="11"/>
        <color rgb="FF000000"/>
        <rFont val="Calibri"/>
        <family val="2"/>
      </rPr>
      <t xml:space="preserve"> με δυνατότητα χρήσης API, adversary intelligence/malware ανάλυση με χρήση YARA κανόνων </t>
    </r>
  </si>
  <si>
    <t xml:space="preserve">ΥΠΗΡΕΣΙΑ BACKUP/RECOVERY/DR </t>
  </si>
  <si>
    <t xml:space="preserve">ΥΠΗΡΕΣΙΑ ΠΛΑΤΦΟΡΜΑΣ ΧΑΡΤΩΝ </t>
  </si>
  <si>
    <r>
      <rPr>
        <b/>
        <sz val="11"/>
        <color rgb="FF000000"/>
        <rFont val="Calibri"/>
        <family val="2"/>
        <charset val="161"/>
      </rPr>
      <t xml:space="preserve">Υπηρεσία Πλατφόρμας Χαρτών για Προγγραματιστική Χρήση
</t>
    </r>
    <r>
      <rPr>
        <sz val="11"/>
        <color rgb="FF000000"/>
        <rFont val="Calibri"/>
        <family val="2"/>
        <charset val="161"/>
      </rPr>
      <t>Χαρακτηριστικά - προυποθέσεις προαφερόμενης Υπηρεσίας:</t>
    </r>
    <r>
      <rPr>
        <b/>
        <sz val="11"/>
        <color rgb="FF000000"/>
        <rFont val="Calibri"/>
        <family val="2"/>
        <charset val="161"/>
      </rPr>
      <t xml:space="preserve">
-</t>
    </r>
    <r>
      <rPr>
        <sz val="11"/>
        <color rgb="FF000000"/>
        <rFont val="Calibri"/>
        <family val="2"/>
        <charset val="161"/>
      </rPr>
      <t xml:space="preserve"> Διαθέσιμα APIs για ανεύρεση διεύθυνσης από γεωγρ.συντεταγμένες και το αντιστροφο, υπολογισμό απόστασης και επιλογής δρομολογίου αναλόγα με την κίνηση και εναλλακτικώ δρομολογιών, τοποθέτηση χάρτη γύρω από σγκεκριμένες συντεταγμένες και τοποθέτηση σημείων και μονοπατιών, ανεύρεση σημείων ενδιαφέροντος στο χάρτη και συλλογή πληροφοριών για αυτό, το ποθέρηση φωτογραφιων, συλλογη πληροφοριών για δρόμους στην εγγυτητα συγκεκριμέν γεωγ. συντεταγμένων  </t>
    </r>
    <r>
      <rPr>
        <sz val="11"/>
        <color rgb="FFFF0000"/>
        <rFont val="Calibri"/>
        <family val="2"/>
        <charset val="161"/>
      </rPr>
      <t xml:space="preserve">
</t>
    </r>
    <r>
      <rPr>
        <sz val="11"/>
        <color rgb="FF000000"/>
        <rFont val="Calibri"/>
        <family val="2"/>
        <charset val="161"/>
      </rPr>
      <t>- Υπολογισμός κόστους ανάλογα με το πλήθος των  A</t>
    </r>
    <r>
      <rPr>
        <b/>
        <sz val="11"/>
        <color rgb="FF000000"/>
        <rFont val="Calibri"/>
        <family val="2"/>
      </rPr>
      <t>PI calls</t>
    </r>
  </si>
  <si>
    <t>ΥΠΗΡΕΣΙΑ ΧΑΡΤΩΝ</t>
  </si>
  <si>
    <r>
      <t>Συνολικές ώρες χρήσης Υπηρεσιάς/Πόρων ανά Μήνα</t>
    </r>
    <r>
      <rPr>
        <b/>
        <i/>
        <sz val="11"/>
        <color rgb="FF000000"/>
        <rFont val="Calibri"/>
        <family val="2"/>
        <charset val="161"/>
      </rPr>
      <t xml:space="preserve">**  </t>
    </r>
  </si>
  <si>
    <t xml:space="preserve">Προσφερόμενος αριθμός Υπηρεσιών/Πόρων </t>
  </si>
  <si>
    <t>Προφίλ Αυξημένης χρήσης &amp; SSD storage(Β)</t>
  </si>
  <si>
    <t>Προφίλ Αυξημένης χρήσης &amp; SSD storage (Β)</t>
  </si>
  <si>
    <t>Προφίλ Υψηλών απαιτήσεων με υψηλή διαθεσιμότητα &amp; SSD storage (Γ)</t>
  </si>
  <si>
    <t xml:space="preserve">Προφίλ Υψηλών απαιτήσεων με υψηλή διαθεσιμότητα &amp; SSD storage (Γ) </t>
  </si>
  <si>
    <t xml:space="preserve">Συνολικο Μηνιαίο κόστοςΥπηρεσιας </t>
  </si>
  <si>
    <t xml:space="preserve">Προσφερόμενη Χωρητικότητα </t>
  </si>
  <si>
    <t>Τυπικός Αποθηκευτικός Χώρος Δικτύου Standard  HDD Network Storage performance (TiB)</t>
  </si>
  <si>
    <t>Τυπικός Αποθηκευτικός Χώρος Δικτύου με σύγχρονη αντιγραφή δεδομένων σε άλλη ζώνη διαθεσιμότητας -Standard  HDD Network Storage performance &amp; Sychronous Replication (TiB)</t>
  </si>
  <si>
    <t>Αποθυκευτικός Χώρος Δικτύου Υψηλής Απόδοσης SSD Performance  Network  Storage (TiB)</t>
  </si>
  <si>
    <r>
      <t xml:space="preserve">Αποθυκευτικός Χώρος Δικτύου  Υψηλής Απόδοσης  με σύγχρονη αντιγραφή δεδομένων σε άλλη ζώνη διαθεσιμότητας  (SSD Performance  Network  Storage) </t>
    </r>
    <r>
      <rPr>
        <sz val="11"/>
        <color rgb="FF000000"/>
        <rFont val="Calibri"/>
        <family val="2"/>
      </rPr>
      <t xml:space="preserve"> (TiB)</t>
    </r>
  </si>
  <si>
    <t>Κωδικός Υπηρεσίας</t>
  </si>
  <si>
    <t xml:space="preserve">Μηνιαίο κόστος μονάδας  </t>
  </si>
  <si>
    <t>Προσφερόμενη συνολική Χωρητικότητα (GiB/Μήνα)</t>
  </si>
  <si>
    <t>Προσφερόμενος συνολικός αριθμός μηνιαίων millon Ops A</t>
  </si>
  <si>
    <t>Προσφερόμενος συνολικός αριθμός μηνιαίων Ops B</t>
  </si>
  <si>
    <t xml:space="preserve">Egress Inter Region συνολικό (GiB/Μήνα) </t>
  </si>
  <si>
    <t>Egress Multi Region συνολικό (GiB/Μήνα)</t>
  </si>
  <si>
    <t>Egress Intra Region συνολικό (GiB/Μήνα)</t>
  </si>
  <si>
    <t xml:space="preserve">Μηνιαίο κόστος μονάδας </t>
  </si>
  <si>
    <t>Μηνιαίο κόστος κωδικού</t>
  </si>
  <si>
    <t xml:space="preserve">Κωδικός </t>
  </si>
  <si>
    <t>Α1</t>
  </si>
  <si>
    <t>Β1</t>
  </si>
  <si>
    <t>Α2</t>
  </si>
  <si>
    <t>Β2</t>
  </si>
  <si>
    <t>Προσφερόμενη Ποσότητα TPU</t>
  </si>
  <si>
    <t>Προσφερόμενη Ποσότητα Υπηρεσίας</t>
  </si>
  <si>
    <t>Κωδικός*  Υπηρεσίας</t>
  </si>
  <si>
    <t>Static IP address &amp; Ephemeral IP address</t>
  </si>
  <si>
    <t>Static IP address assigned</t>
  </si>
  <si>
    <r>
      <rPr>
        <b/>
        <sz val="11"/>
        <color rgb="FF000000"/>
        <rFont val="Calibri"/>
        <family val="2"/>
      </rPr>
      <t>VPN Tunnels &amp;Interconnect</t>
    </r>
    <r>
      <rPr>
        <sz val="11"/>
        <color rgb="FF000000"/>
        <rFont val="Calibri"/>
        <family val="2"/>
        <charset val="161"/>
      </rPr>
      <t xml:space="preserve">
Προσφερόμενα στοιχεία/χαρακτηριστικά υπηρεσίας:
- Εισερχόμενη στο Νέφος κίνηση δεδομένων απεριόριστη
-   HA VPN (99,99% SLA), Ipsec, IPv4 &amp; IPv6
-  Cloud Interconnect</t>
    </r>
  </si>
  <si>
    <t xml:space="preserve">Προσφερόμενη ποσότητα </t>
  </si>
  <si>
    <t xml:space="preserve">Κωδικός *
</t>
  </si>
  <si>
    <t>Δρομολογούμενα δεδομένα Outbound (TiB)</t>
  </si>
  <si>
    <t>Εισερχόμενα δεδομένα Inbound (TiB)</t>
  </si>
  <si>
    <t>Εισερχόμενα να δεδομένα Inbound (TiB)</t>
  </si>
  <si>
    <t>Κανόνες προστασίας</t>
  </si>
  <si>
    <t>ΝΑΤ</t>
  </si>
  <si>
    <t xml:space="preserve"> Αριθμός VMs</t>
  </si>
  <si>
    <t xml:space="preserve"> Πακέτο 100 προστατευόμενων  πόρων</t>
  </si>
  <si>
    <t>Επεξεργασία δεδομένων (TB)</t>
  </si>
  <si>
    <t>Queries</t>
  </si>
  <si>
    <t xml:space="preserve">Κωδικός #1*
</t>
  </si>
  <si>
    <t>Κεντρική Πλατφόρμα fine-grained Διαχείρισης: Web UI/Command Line/APIs</t>
  </si>
  <si>
    <t xml:space="preserve">Κωδικός #1 </t>
  </si>
  <si>
    <t>ΥΠΗΡΕΣΙΑ OPERATIONS: MONITORING, LOGGING, TRACING, RECOMMENDATIONS</t>
  </si>
  <si>
    <t>ΥΠΗΡΕΣΙΕΣ ΑΣΦΑΛΕΙΑΣ-ΤΑΥΤΟΤΗΤΑΣ-ΑΥΘΕΝΤΙΚΟΠΟΙΗΣΗΣ (ΙΑΜ)</t>
  </si>
  <si>
    <t>Ταυτοποίηση/Πρόσβαση/Διαχείρηση Χρηστών &amp; Συστημάτων  Απεριόριστων Χρηστών (ΙΑΜ)</t>
  </si>
  <si>
    <t xml:space="preserve"> Αυτοματοποιημένη  Υπηρεσία Συμβουλευτικής Διαχείρησης ΙΑΜ (recommendations) 100 reads &amp; 100 writes/ημέρα</t>
  </si>
  <si>
    <t xml:space="preserve">Προφίλ Τυπικής χρήσης (Α1) *** </t>
  </si>
  <si>
    <t>Προφίλ Τυπικής χρήσης (Α2) ***</t>
  </si>
  <si>
    <t>Προφίλ αυξημένης χρήσης (Β1) ***</t>
  </si>
  <si>
    <t>Προφίλ αυξημένης χρήσης (Β2) ***</t>
  </si>
  <si>
    <t>Προφίλ Υψηλών απαιτήσεων (Γ1) ***</t>
  </si>
  <si>
    <t>*** Δυνατότητα εμπιστευτικής υπολογιστικής υπηρεσίας (confidential computing)</t>
  </si>
  <si>
    <t>ΥΠΗΡΕΣΙΕΣ ONOMATOΛΟΓΙΑΣ - (DNS - DOMAINS)</t>
  </si>
  <si>
    <t>Πακέτο 10 Domains</t>
  </si>
  <si>
    <t>ΥΠΗΡΕΣΙΕΣ ΟΝΟΜΑΤΟΛΟΓΙΑΣ</t>
  </si>
  <si>
    <t>Προσφερόμενος αριθμός Υπηρεσίας/Πόρου#1:
- DNS Ζώνες (private &amp; public)
- DNS Domains</t>
  </si>
  <si>
    <t>ΥΠΗΡΕΣΙΑ ΑΝΤΙΓΡΑΦΩΝ ΑΣΦΑΛΕΙΑΣ, ΕΠΑΝΑΦΟΡΑΣ &amp;  ΑΠΟΚΑΤΑΣΤΑΣΗΣ ΑΠΟ ΚΑΤΑΣΤΡΟΦΗ  ( BACKUP &amp; DISASTER RECOVERY)</t>
  </si>
  <si>
    <t xml:space="preserve">DDoS/WAF
</t>
  </si>
  <si>
    <t>ΔΙΚΤΥΑΚΕΣ ΥΠΗΡΕΣΙΕΣ - (Load Balancing - DDoS/WAF - NAT)</t>
  </si>
  <si>
    <t>Προφίλ Υψηλών απαιτήσεων  (Δ) 6 υπολογιστικοί κόμβοι,  Αποθηκευτικός Χώρος SSD</t>
  </si>
  <si>
    <t>ΑΠΟΘΗΚΕΥΤΙΚΟΣ ΧΩΡΟΣ - NFSv3 FILE STORAGE</t>
  </si>
  <si>
    <t>Αποθηκευτικός Χώρος -  NFSv3 FILE STORAGE</t>
  </si>
  <si>
    <t>Αυξημένων Απαιτήσεων (Enterprise) Προφιλ</t>
  </si>
  <si>
    <t>Τυπικό Προφιλ 1(HDD)</t>
  </si>
  <si>
    <t>Τυπικό Προφιλ 2 (SDD)</t>
  </si>
  <si>
    <t>ΑΝΑΛΥΣΗ ΔΕΔΟΜΕΝΩΝ (DWH)</t>
  </si>
  <si>
    <t>ΕΠΕΞΕΡΓΑΣΙΑ ΔΕΔΟΜΕΝΩΝ</t>
  </si>
  <si>
    <r>
      <t xml:space="preserve">Επεξεργασία Δεδομένων
</t>
    </r>
    <r>
      <rPr>
        <sz val="11"/>
        <color rgb="FF000000"/>
        <rFont val="Calibri"/>
        <family val="2"/>
      </rPr>
      <t xml:space="preserve">Ενωποιημένη πλαφόρμα επεξεργασίας </t>
    </r>
    <r>
      <rPr>
        <b/>
        <sz val="11"/>
        <color rgb="FF000000"/>
        <rFont val="Calibri"/>
        <family val="2"/>
      </rPr>
      <t xml:space="preserve"> </t>
    </r>
    <r>
      <rPr>
        <sz val="11"/>
        <color rgb="FF000000"/>
        <rFont val="Calibri"/>
        <family val="2"/>
      </rPr>
      <t>streaming και batch δεδομενων</t>
    </r>
  </si>
  <si>
    <t>Τύπος Δεδομέμων</t>
  </si>
  <si>
    <t>Batch</t>
  </si>
  <si>
    <t>Streaming</t>
  </si>
  <si>
    <t>Eπαλήθευσης ταυτότητας χρήστη (SMS, Email, OIDC, SAML), 10000  χρήστες/Μήνα ***</t>
  </si>
  <si>
    <t>Α) DNS private/public Ζώνες (Μνάδα Μέτρησης=1 Ζώνη, πακέτο=200 ζώνες) 
Β) DNS Ερωτήματα (Μονάδα Μέτρησης=1M queries,  πακέτο=50 M queries/μήνα)</t>
  </si>
  <si>
    <t>ΥΠΗΡΕΣΕΙΕΣ CHANGE DATA CAPTURE</t>
  </si>
  <si>
    <t xml:space="preserve">ΣΥΣΤΗΜΑ CDC </t>
  </si>
  <si>
    <t xml:space="preserve">Υπηρεσίες  Change Data Capture
</t>
  </si>
  <si>
    <t xml:space="preserve">Κατηγορία </t>
  </si>
  <si>
    <t>RAM (GiB)</t>
  </si>
  <si>
    <t xml:space="preserve"> Αποθηκευτικός Χώρος (GiB)</t>
  </si>
  <si>
    <t xml:space="preserve">Συνολικός Όγκος δεδομένων Streaming/(Μήνας)*** (GiB) </t>
  </si>
  <si>
    <t>Όγκος δεδομένων Snapshot/(Μήνας)*** (GiB)</t>
  </si>
  <si>
    <t>ΥΠΟΛΟΓΙΣΤΙΚΟΙ ΠΕΡΙΕΚΤΕΣ -  ΥΒΡΙΔΙΚΕΣ ΥΠΗΡΕΣΙΕΣ KUBERNETES</t>
  </si>
  <si>
    <t xml:space="preserve">Συνολικοί Εικονικοί επεξεργαστές ανα Μήνα** (vCPU) </t>
  </si>
  <si>
    <t>ΥΠΗΡ. ΕΙΚΟΝΙΚΩΝ ΜΗΧΑΝΩΝ</t>
  </si>
  <si>
    <t>ΥΠΗΡ. RDBMS</t>
  </si>
  <si>
    <t>ΥΠΗΡ. MΗΧ. ΜΑΘΗΣΗΣ</t>
  </si>
  <si>
    <t>ΥΠΗΡ.  YΒΡ. KUBERNETES</t>
  </si>
  <si>
    <t>ΥΠΗΡ. ΑΠΟΘΗΚΕΥΣΗΣ-OBJECT &amp; FILE</t>
  </si>
  <si>
    <t>ΥΠΗΡ. ΑΠΟΘ. BLOCK-LOCAL</t>
  </si>
  <si>
    <t>ΥΠΗΡ. ΕΠΕΞΕΡΓΑΣΤΩΝ  TPU</t>
  </si>
  <si>
    <t>ΥΠΗΡ. ΔΙΚΤΥΟΥ-IP-BAND-VPN</t>
  </si>
  <si>
    <t>ΥΠΗΡ. ΔΙΚΤ. LB, DDoS-WAF, NAT</t>
  </si>
  <si>
    <t>ΥΠΗΡ. ONOMAT. DOMAIN-DNS</t>
  </si>
  <si>
    <t>ΥΠΗΡ. ΔΙΑΧΕΙΡΙΣΗΣ-APΙ</t>
  </si>
  <si>
    <t>ΥΠΗΡ. TAYTOT. ΑΥΘΕΝΤ ΧΡΗΣΤ. ΕΦ.</t>
  </si>
  <si>
    <t>ΥΠΗΡ. NOSQL-DOC.</t>
  </si>
  <si>
    <t>ΣΥΣΤ. ΕΠΙΧ. ΣΥΝΕΡΓ. &amp; ΕΡΕΥΝΑΣ</t>
  </si>
  <si>
    <t>ΕΝΣΩΜΑΤΩΜΕΝΗ ΜΝΗΜΗ - CACHE</t>
  </si>
  <si>
    <t>THREAT INTEL. MALWARE AN.</t>
  </si>
  <si>
    <t>ΑΝΑΛ  STREAM &amp; ΣΤΑΤΙΚ ΔEΔ. DWH</t>
  </si>
  <si>
    <t>ΥΠ. BACKUP RECOVERY DR</t>
  </si>
  <si>
    <t>ΥΠ. OPERATIONS</t>
  </si>
  <si>
    <t>ΥΠΗΡΕΣΙΑ XAΡΤΩΝ</t>
  </si>
  <si>
    <t xml:space="preserve">Μηνιαίο κόστος μονάδας Υπηρεσίας/Πόρου </t>
  </si>
  <si>
    <t>Συνολικό Μηνιαίο κόστος  Υπηρεσίας/Πόρου</t>
  </si>
  <si>
    <t>Μηνιαίο Κόστος Μονάδας #</t>
  </si>
  <si>
    <t>Συνολικό Μηνιαίο Κόστος  #</t>
  </si>
  <si>
    <t xml:space="preserve">Προσφερόμενος  αριθμός (users/Μήνα) </t>
  </si>
  <si>
    <t>Υπηρεσία Document Store</t>
  </si>
  <si>
    <t>Document Writes(100000)/ημέρα</t>
  </si>
  <si>
    <t>Document Deletes (100000)/ημέρα</t>
  </si>
  <si>
    <t xml:space="preserve"> Αποθηκευτικός Χώρος ποσότητα GiB/ημέρα</t>
  </si>
  <si>
    <t>Document Reads/ημέρα</t>
  </si>
  <si>
    <r>
      <rPr>
        <b/>
        <sz val="11"/>
        <color rgb="FF000000"/>
        <rFont val="Calibri"/>
        <family val="2"/>
        <charset val="161"/>
      </rPr>
      <t xml:space="preserve">Βασικό  Προφίλ
</t>
    </r>
    <r>
      <rPr>
        <sz val="11"/>
        <color rgb="FF000000"/>
        <rFont val="Calibri"/>
        <family val="2"/>
        <charset val="161"/>
      </rPr>
      <t xml:space="preserve"> Standalone redis υπηρεσία. Προσφερόμενα χαρακτηριστικά Υπηρεσίας:</t>
    </r>
    <r>
      <rPr>
        <b/>
        <sz val="11"/>
        <color rgb="FF000000"/>
        <rFont val="Calibri"/>
        <family val="2"/>
        <charset val="161"/>
      </rPr>
      <t xml:space="preserve">
</t>
    </r>
    <r>
      <rPr>
        <sz val="11"/>
        <color rgb="FF000000"/>
        <rFont val="Calibri"/>
        <family val="2"/>
        <charset val="161"/>
      </rPr>
      <t xml:space="preserve">(Α) Cache μέγεθος
(Β) Ώρες το μήνα χρήσης 
</t>
    </r>
  </si>
  <si>
    <r>
      <rPr>
        <b/>
        <sz val="11"/>
        <color rgb="FF000000"/>
        <rFont val="Calibri"/>
        <family val="2"/>
        <charset val="161"/>
      </rPr>
      <t xml:space="preserve">Προφίλ Yψηλής Διαθεσιμότητας
</t>
    </r>
    <r>
      <rPr>
        <sz val="11"/>
        <color rgb="FF000000"/>
        <rFont val="Calibri"/>
        <family val="2"/>
        <charset val="161"/>
      </rPr>
      <t xml:space="preserve">Προσφερόμενα χαρακτηριστικά Υπηρεσίας:
(Α) Cache 
(Β) Ώρες το μήνα χρήσης 
</t>
    </r>
  </si>
  <si>
    <t>Μέγεθος Cache
(GB)/Μήνας</t>
  </si>
  <si>
    <t>Προφίλ Υψηλής Διαθεσιμότητας (B):</t>
  </si>
  <si>
    <t>Προφίλ Τυπικής Χρήσης (A):</t>
  </si>
  <si>
    <t>Προσφερόμενος αριθμός κόμβων</t>
  </si>
  <si>
    <t>Προσφερόμενος Όγκος  API calls/Μήνα (millions)</t>
  </si>
  <si>
    <t>Micrososft Active Directory  (forest level trust) 10 Domains/Μήνα</t>
  </si>
  <si>
    <r>
      <t xml:space="preserve">Διαχείριση Μηνυμάτων
</t>
    </r>
    <r>
      <rPr>
        <sz val="11"/>
        <color rgb="FF000000"/>
        <rFont val="Calibri"/>
        <family val="2"/>
      </rPr>
      <t>Μοντέλο Publish-Subscribe</t>
    </r>
  </si>
  <si>
    <t>Τύπος Συνδρομής</t>
  </si>
  <si>
    <t xml:space="preserve">βασικό throughput </t>
  </si>
  <si>
    <t>throughput απαιτήσεων</t>
  </si>
  <si>
    <t>Αριθμός Συνδρομών/ (Μήνας)**</t>
  </si>
  <si>
    <t>Όγκος δεδομένων  (ΤiB)/Ημέρα</t>
  </si>
  <si>
    <t>ΔΙΑΧΕΙΡΙΣΗ MESSAGING</t>
  </si>
  <si>
    <t>Όγκος  Δεδομένων   (GiB)</t>
  </si>
  <si>
    <t>vCPU/ώρα</t>
  </si>
  <si>
    <t>RAM GiB/ώρα</t>
  </si>
  <si>
    <t>Συνολικό  Κόστος Υπηρεσιών/Πόρων</t>
  </si>
  <si>
    <t>Εγγραφές  (GiB)</t>
  </si>
  <si>
    <t>Streaming Inserts  (TiB)</t>
  </si>
  <si>
    <t>Requests (million)</t>
  </si>
  <si>
    <r>
      <t xml:space="preserve">Serverless Εκτέλεση FaaS
</t>
    </r>
    <r>
      <rPr>
        <sz val="11"/>
        <color rgb="FF000000"/>
        <rFont val="Calibri"/>
        <family val="2"/>
        <charset val="161"/>
      </rPr>
      <t xml:space="preserve">- Ο FaaS  κώδικας τρέχει σαν jobs και κοστολογείται ανάλογα με την χρήση πόρων (vCPU, RAM)) κατά την ώρα της εκτέλεσης. </t>
    </r>
  </si>
  <si>
    <t>Monitoring Data (MiB)/Μήνα</t>
  </si>
  <si>
    <t>Distance Matrix API /Μήνα</t>
  </si>
  <si>
    <t>Directions API /Μήνα</t>
  </si>
  <si>
    <t>Geocoding API  /Μήνα</t>
  </si>
  <si>
    <t>MAPS Static API /Μήνα</t>
  </si>
  <si>
    <t>Places API  /Μήνα</t>
  </si>
  <si>
    <t>Roads API /Μήνα</t>
  </si>
  <si>
    <t>ΥΠΗΡΕΣΕΙΕΣ ΜΗΧΑΝΙΚΗΣ ΜΑΘΗΣΗΣ (2)</t>
  </si>
  <si>
    <t>AI ΥΠΗΡΕΣΙΕΣ</t>
  </si>
  <si>
    <t xml:space="preserve">Υπηρεσίες  AI (Vision, Language, Forecasting, NLP, Video, Pipelines) (Τraining)
</t>
  </si>
  <si>
    <t xml:space="preserve">Υπηρεσίες  AI (Vision, Language, Forecasting, NLP, Video, Pipelines) (Prediction)
</t>
  </si>
  <si>
    <r>
      <t xml:space="preserve">Αποθηκευτικός Χώρος μεγάλης κλιμάκωσης FILE (Για High Performance Computing NFSv3 compatible, πολύ υψηλής απόδοσης)
</t>
    </r>
    <r>
      <rPr>
        <sz val="11"/>
        <color rgb="FF000000"/>
        <rFont val="Calibri"/>
        <family val="2"/>
        <charset val="161"/>
      </rPr>
      <t>- Κλιμάκωση με βάση:
(1) την απόδοση, διαθεσιμότητα, συνέπεια (consistency)</t>
    </r>
  </si>
  <si>
    <t>ΥΠΗΡΕΣΕΙΕΣ ΜΗΧΑΝΙΚΗΣ ΜΑΘΗΣΗΣ &amp; AI (1)</t>
  </si>
  <si>
    <t xml:space="preserve">  batch </t>
  </si>
  <si>
    <t xml:space="preserve"> online </t>
  </si>
  <si>
    <t>ΥΠΗΡΕΣΙΕΣ ΑI ΜΕΤΑΦΡΑΣΗΣ</t>
  </si>
  <si>
    <t>ΥΠ.  ETL &amp; BI</t>
  </si>
  <si>
    <t xml:space="preserve">Business Intelligence Platform 
</t>
  </si>
  <si>
    <t>Aριθμός Χρηστών</t>
  </si>
  <si>
    <t>απεριόριστος</t>
  </si>
  <si>
    <t>100K</t>
  </si>
  <si>
    <t>Query API calls/Μήνας</t>
  </si>
  <si>
    <t>Admin API calls/Μήνας</t>
  </si>
  <si>
    <t>10K</t>
  </si>
  <si>
    <t>ΥΠΗΡΕΣA  BUSINESS INTELLIGENCE PLATFORM</t>
  </si>
  <si>
    <t>Αριθμός Περιβαλλόντων/Μήνας</t>
  </si>
  <si>
    <t>Ώρες Χρήσης ανά Περιβαλλόν/Μήνας</t>
  </si>
  <si>
    <t>Προφίλ Υψηλών απαιτήσεων  - [2 Gbps]</t>
  </si>
  <si>
    <t>Εφήμεροι Δίσκοι Στερεάς Κατάστασης (Ephemeral SSDs) (GiB)</t>
  </si>
  <si>
    <t>Γλωσσικές Υπηρεσίες για Ευρετήρια σε διάφορες επιστημονικές ενότητες</t>
  </si>
  <si>
    <r>
      <rPr>
        <b/>
        <sz val="11"/>
        <color rgb="FF000000"/>
        <rFont val="Calibri"/>
        <family val="2"/>
        <charset val="161"/>
      </rPr>
      <t xml:space="preserve"> Βαδικό Προφίλ Για Φοιτητές</t>
    </r>
    <r>
      <rPr>
        <sz val="11"/>
        <color rgb="FF000000"/>
        <rFont val="Calibri"/>
        <family val="2"/>
        <charset val="161"/>
      </rPr>
      <t xml:space="preserve">
- Σύστημα Συνεργασίας Έρευνας ML 
- Υπολογιστικοί Πόροι Nέφους (Εικονική Μηχανή 4 vCPUs, 15 GB RAM, 200 GB Boot disk)
- Online αποθηκευτικός χώρος
</t>
    </r>
  </si>
  <si>
    <r>
      <rPr>
        <b/>
        <sz val="11"/>
        <color rgb="FF000000"/>
        <rFont val="Calibri"/>
        <family val="2"/>
        <charset val="161"/>
      </rPr>
      <t>Προφίλ Για Φοιτητές Αυξηνόμενων Απαιτήσεων (GPU)</t>
    </r>
    <r>
      <rPr>
        <sz val="11"/>
        <color rgb="FF000000"/>
        <rFont val="Calibri"/>
        <family val="2"/>
        <charset val="161"/>
      </rPr>
      <t xml:space="preserve">
- Σύστημα Συνεργασίας Έρευνας ML 
- Υπολογιστικοί Πόροι Nέφους (Εικονική Μηχανή 4 vCPUs, 15 GB RAM. 200 GB Boot disk, NVIDIA T4)
- Online αποθηκευτικός χώρος
</t>
    </r>
  </si>
  <si>
    <r>
      <rPr>
        <b/>
        <sz val="11"/>
        <color rgb="FF000000"/>
        <rFont val="Calibri"/>
        <family val="2"/>
        <charset val="161"/>
      </rPr>
      <t>Προφίλ Για Ερευνητές (GPU)</t>
    </r>
    <r>
      <rPr>
        <sz val="11"/>
        <color rgb="FF000000"/>
        <rFont val="Calibri"/>
        <family val="2"/>
        <charset val="161"/>
      </rPr>
      <t xml:space="preserve">
- Σύστημα Συνεργασίας Έρευνας  ML 
- Υπολογιστικοί Πόροι Nέφους (Εικονική Μηχανή 4 vCPUs, 15 GB RAM. 200 GB Boot disk, NVIDIA T4)
- Online αποθηκευτικός χώρος
</t>
    </r>
  </si>
  <si>
    <r>
      <rPr>
        <b/>
        <sz val="11"/>
        <color rgb="FF000000"/>
        <rFont val="Calibri"/>
        <family val="2"/>
        <charset val="161"/>
      </rPr>
      <t>Προφίλ Για Ερευνητές</t>
    </r>
    <r>
      <rPr>
        <sz val="11"/>
        <color rgb="FF000000"/>
        <rFont val="Calibri"/>
        <family val="2"/>
        <charset val="161"/>
      </rPr>
      <t xml:space="preserve">
- Σύστημα Συνεργασίας Έρευνας ML
- Υπολογιστικοί Πόροι Nέφους (Εικονική Μηχανή 4 vCPUs, 15 GB RAM. 200 GB Boot disk)
- Online αποθηκευτικός χώρος
</t>
    </r>
  </si>
  <si>
    <t>Ολοκληρωμένες Σελίδες προς γλωσσική προσαρμογή (ανά μήνα)</t>
  </si>
  <si>
    <t>ΕΠΙΜΕΡΟΥΣ ΚΟΣΤΟΣ χωρίς Support</t>
  </si>
  <si>
    <t>ΕΔΥΤΕ LOT2 CLOUD / ΠΕΡΙΓΡΑΦΗ ΥΠΗΡΕΣΙΑΣ</t>
  </si>
  <si>
    <t>Μελέτη Εφαρμογής</t>
  </si>
  <si>
    <t>Διαχείριση Έργου</t>
  </si>
  <si>
    <t>Project Manager</t>
  </si>
  <si>
    <t>Αναπληρωτής Project Manager</t>
  </si>
  <si>
    <t>Υπηρεσίες Μελετών Υπολογιστικού Νέφους</t>
  </si>
  <si>
    <t>Υπηρεσίας Υποστήριξης</t>
  </si>
  <si>
    <t>Απλά Στελέχη</t>
  </si>
  <si>
    <t>Υπηρεσσίες ΑνΣχΜε</t>
  </si>
  <si>
    <t>Εμπειρα Στελέχη</t>
  </si>
  <si>
    <t xml:space="preserve">ΥΠΗΡΕΣΙΕΣ </t>
  </si>
  <si>
    <t>Υπηρεσίες Εκπαίδευσης</t>
  </si>
  <si>
    <t>Εκπαιδευτές</t>
  </si>
  <si>
    <t>ΥΠΗΡΕΣΙΕΣ</t>
  </si>
  <si>
    <t>ΣΥΝΟΛΟ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</si>
</sst>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164" formatCode="#,##0.0000\ &quot;€&quot;"/>
    <numFmt numFmtId="165" formatCode="#,##0.00\ &quot;€&quot;"/>
    <numFmt numFmtId="166" formatCode="#,##0.000000000000"/>
    <numFmt numFmtId="167" formatCode="#,##0.000\ &quot;€&quot;"/>
    <numFmt numFmtId="168" formatCode="#,##0\ [$€-1]"/>
    <numFmt numFmtId="169" formatCode="#,##0.00\ [$€-1]"/>
    <numFmt numFmtId="170" formatCode="[$€-2]\ #,##0.00"/>
    <numFmt numFmtId="171" formatCode="0.0000000000"/>
    <numFmt numFmtId="172" formatCode="_-* #,##0.00_-;\-* #,##0.00_-;_-* &quot;-&quot;??_-;_-@_-"/>
    <numFmt numFmtId="173" formatCode="_(&quot;£&quot;* #,##0.00_);_(&quot;£&quot;* \(#,##0.00\);_(&quot;£&quot;* &quot;-&quot;??_);_(@_)"/>
    <numFmt numFmtId="174" formatCode="_-* #,##0.00\ [$€-408]_-;\-* #,##0.00\ [$€-408]_-;_-* &quot;-&quot;??\ [$€-408]_-;_-@_-"/>
  </numFmts>
  <fonts count="32" x14ac:knownFonts="1">
    <font>
      <sz val="11"/>
      <color rgb="FF000000"/>
      <name val="Calibri"/>
      <scheme val="minor"/>
    </font>
    <font>
      <b/>
      <sz val="13"/>
      <color rgb="FF000000"/>
      <name val="Calibri"/>
      <family val="2"/>
      <charset val="161"/>
    </font>
    <font>
      <sz val="12"/>
      <color rgb="FF000000"/>
      <name val="Calibri"/>
      <family val="2"/>
      <charset val="161"/>
    </font>
    <font>
      <b/>
      <i/>
      <sz val="11"/>
      <color rgb="FF000000"/>
      <name val="Calibri"/>
      <family val="2"/>
      <charset val="161"/>
    </font>
    <font>
      <b/>
      <i/>
      <sz val="11"/>
      <color rgb="FF000000"/>
      <name val="Calibri"/>
      <family val="2"/>
      <charset val="161"/>
    </font>
    <font>
      <b/>
      <sz val="12"/>
      <color rgb="FF000000"/>
      <name val="Calibri"/>
      <family val="2"/>
      <charset val="161"/>
    </font>
    <font>
      <sz val="11"/>
      <color rgb="FF000000"/>
      <name val="Calibri"/>
      <family val="2"/>
      <charset val="161"/>
    </font>
    <font>
      <sz val="11"/>
      <color rgb="FF000000"/>
      <name val="Calibri"/>
      <family val="2"/>
      <charset val="161"/>
    </font>
    <font>
      <sz val="11"/>
      <color rgb="FF000000"/>
      <name val="Calibri"/>
      <family val="2"/>
      <charset val="161"/>
    </font>
    <font>
      <b/>
      <sz val="11"/>
      <color rgb="FF000000"/>
      <name val="Calibri"/>
      <family val="2"/>
      <charset val="161"/>
    </font>
    <font>
      <b/>
      <i/>
      <sz val="11"/>
      <color rgb="FF000000"/>
      <name val="Calibri"/>
      <family val="2"/>
      <charset val="161"/>
    </font>
    <font>
      <b/>
      <sz val="11"/>
      <color rgb="FF000000"/>
      <name val="Calibri"/>
      <family val="2"/>
      <charset val="161"/>
    </font>
    <font>
      <b/>
      <i/>
      <sz val="11"/>
      <color rgb="FFFF0000"/>
      <name val="Calibri"/>
      <family val="2"/>
      <charset val="161"/>
    </font>
    <font>
      <b/>
      <u/>
      <sz val="11"/>
      <color rgb="FF000000"/>
      <name val="Calibri"/>
      <family val="2"/>
      <charset val="161"/>
    </font>
    <font>
      <u/>
      <sz val="11"/>
      <color rgb="FF000000"/>
      <name val="Calibri"/>
      <family val="2"/>
      <charset val="161"/>
    </font>
    <font>
      <sz val="11"/>
      <color rgb="FFFF0000"/>
      <name val="Calibri"/>
      <family val="2"/>
      <charset val="161"/>
    </font>
    <font>
      <b/>
      <sz val="11"/>
      <color rgb="FF000000"/>
      <name val="Calibri"/>
      <family val="2"/>
      <charset val="161"/>
    </font>
    <font>
      <b/>
      <sz val="13"/>
      <color rgb="FF000000"/>
      <name val="Calibri"/>
      <family val="2"/>
      <charset val="161"/>
    </font>
    <font>
      <b/>
      <sz val="11"/>
      <color rgb="FFFF0000"/>
      <name val="Calibri"/>
      <family val="2"/>
      <charset val="161"/>
    </font>
    <font>
      <b/>
      <i/>
      <sz val="11"/>
      <color rgb="FF000000"/>
      <name val="Calibri"/>
      <family val="2"/>
    </font>
    <font>
      <b/>
      <sz val="11"/>
      <color rgb="FF000000"/>
      <name val="Calibri"/>
      <family val="2"/>
    </font>
    <font>
      <b/>
      <sz val="13"/>
      <color rgb="FF000000"/>
      <name val="Calibri"/>
      <family val="2"/>
    </font>
    <font>
      <b/>
      <sz val="12"/>
      <color rgb="FF000000"/>
      <name val="Calibri"/>
      <family val="2"/>
    </font>
    <font>
      <sz val="11"/>
      <color rgb="FF000000"/>
      <name val="Calibri"/>
      <family val="2"/>
    </font>
    <font>
      <sz val="11"/>
      <color rgb="FF000000"/>
      <name val="Calibri"/>
      <family val="2"/>
      <scheme val="minor"/>
    </font>
    <font>
      <b/>
      <sz val="11"/>
      <color rgb="FF000000"/>
      <name val="Calibri"/>
      <family val="2"/>
      <scheme val="minor"/>
    </font>
    <font>
      <sz val="11"/>
      <color rgb="FF000000"/>
      <name val="Calibri"/>
      <family val="2"/>
      <charset val="161"/>
      <scheme val="minor"/>
    </font>
    <font>
      <b/>
      <sz val="11"/>
      <color rgb="FF000000"/>
      <name val="Calibri"/>
      <family val="2"/>
      <charset val="161"/>
      <scheme val="minor"/>
    </font>
    <font>
      <b/>
      <sz val="14"/>
      <color rgb="FF000000"/>
      <name val="Calibri"/>
      <family val="2"/>
      <charset val="161"/>
    </font>
    <font>
      <sz val="11"/>
      <color theme="1"/>
      <name val="Calibri"/>
      <family val="2"/>
      <scheme val="minor"/>
    </font>
    <font>
      <sz val="11"/>
      <name val="Calibri"/>
      <family val="2"/>
      <charset val="161"/>
    </font>
    <font>
      <b/>
      <sz val="12"/>
      <color theme="1"/>
      <name val="Calibri"/>
      <family val="2"/>
      <charset val="161"/>
      <scheme val="minor"/>
    </font>
  </fonts>
  <fills count="16">
    <fill>
      <patternFill patternType="none"/>
    </fill>
    <fill>
      <patternFill patternType="gray125"/>
    </fill>
    <fill>
      <patternFill patternType="solid">
        <fgColor rgb="FF548135"/>
        <bgColor rgb="FF548135"/>
      </patternFill>
    </fill>
    <fill>
      <patternFill patternType="solid">
        <fgColor rgb="FF92D050"/>
        <bgColor rgb="FF92D050"/>
      </patternFill>
    </fill>
    <fill>
      <patternFill patternType="solid">
        <fgColor rgb="FFBFBFBF"/>
        <bgColor rgb="FFBFBFBF"/>
      </patternFill>
    </fill>
    <fill>
      <patternFill patternType="solid">
        <fgColor rgb="FF70AD47"/>
        <bgColor rgb="FF70AD47"/>
      </patternFill>
    </fill>
    <fill>
      <patternFill patternType="solid">
        <fgColor rgb="FFE2EFD9"/>
        <bgColor rgb="FFE2EFD9"/>
      </patternFill>
    </fill>
    <fill>
      <patternFill patternType="solid">
        <fgColor rgb="FF92D050"/>
        <bgColor indexed="64"/>
      </patternFill>
    </fill>
    <fill>
      <patternFill patternType="solid">
        <fgColor theme="0"/>
        <bgColor indexed="64"/>
      </patternFill>
    </fill>
    <fill>
      <patternFill patternType="solid">
        <fgColor theme="0"/>
        <bgColor rgb="FF92D050"/>
      </patternFill>
    </fill>
    <fill>
      <patternFill patternType="solid">
        <fgColor theme="9" tint="0.79998168889431442"/>
        <bgColor indexed="64"/>
      </patternFill>
    </fill>
    <fill>
      <patternFill patternType="solid">
        <fgColor rgb="FFFFFF00"/>
        <bgColor indexed="64"/>
      </patternFill>
    </fill>
    <fill>
      <patternFill patternType="solid">
        <fgColor theme="4"/>
        <bgColor indexed="64"/>
      </patternFill>
    </fill>
    <fill>
      <patternFill patternType="solid">
        <fgColor rgb="FFFFFF00"/>
        <bgColor rgb="FF92D050"/>
      </patternFill>
    </fill>
    <fill>
      <patternFill patternType="solid">
        <fgColor rgb="FF548135"/>
        <bgColor indexed="64"/>
      </patternFill>
    </fill>
    <fill>
      <patternFill patternType="solid">
        <fgColor rgb="FFBFBFBF"/>
        <bgColor indexed="64"/>
      </patternFill>
    </fill>
  </fills>
  <borders count="164">
    <border>
      <left/>
      <right/>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medium">
        <color rgb="FF000000"/>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ck">
        <color rgb="FF000000"/>
      </right>
      <top style="medium">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ck">
        <color rgb="FF000000"/>
      </bottom>
      <diagonal/>
    </border>
    <border>
      <left style="thin">
        <color rgb="FF000000"/>
      </left>
      <right style="thick">
        <color rgb="FF000000"/>
      </right>
      <top style="thin">
        <color rgb="FF000000"/>
      </top>
      <bottom style="thick">
        <color rgb="FF000000"/>
      </bottom>
      <diagonal/>
    </border>
    <border>
      <left/>
      <right/>
      <top/>
      <bottom style="double">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top/>
      <bottom/>
      <diagonal/>
    </border>
    <border>
      <left style="thick">
        <color rgb="FF000000"/>
      </left>
      <right/>
      <top/>
      <bottom/>
      <diagonal/>
    </border>
    <border>
      <left style="thick">
        <color rgb="FF000000"/>
      </left>
      <right/>
      <top/>
      <bottom style="thick">
        <color rgb="FF000000"/>
      </bottom>
      <diagonal/>
    </border>
    <border>
      <left style="thick">
        <color rgb="FF000000"/>
      </left>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style="thin">
        <color rgb="FF000000"/>
      </right>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ck">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right style="thin">
        <color rgb="FF000000"/>
      </right>
      <top style="thin">
        <color rgb="FF000000"/>
      </top>
      <bottom style="thick">
        <color rgb="FF000000"/>
      </bottom>
      <diagonal/>
    </border>
    <border>
      <left style="thin">
        <color rgb="FF000000"/>
      </left>
      <right style="thick">
        <color rgb="FF000000"/>
      </right>
      <top/>
      <bottom style="thick">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ck">
        <color rgb="FF000000"/>
      </top>
      <bottom style="thin">
        <color rgb="FF000000"/>
      </bottom>
      <diagonal/>
    </border>
    <border>
      <left style="thin">
        <color rgb="FF000000"/>
      </left>
      <right/>
      <top/>
      <bottom/>
      <diagonal/>
    </border>
    <border>
      <left/>
      <right/>
      <top/>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n">
        <color rgb="FF000000"/>
      </right>
      <top style="thick">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ck">
        <color rgb="FF000000"/>
      </right>
      <top style="thick">
        <color rgb="FF000000"/>
      </top>
      <bottom/>
      <diagonal/>
    </border>
    <border>
      <left style="thick">
        <color rgb="FF000000"/>
      </left>
      <right/>
      <top/>
      <bottom/>
      <diagonal/>
    </border>
    <border>
      <left style="thin">
        <color rgb="FF000000"/>
      </left>
      <right/>
      <top style="thick">
        <color rgb="FF000000"/>
      </top>
      <bottom/>
      <diagonal/>
    </border>
    <border>
      <left style="thin">
        <color rgb="FF000000"/>
      </left>
      <right style="thick">
        <color rgb="FF000000"/>
      </right>
      <top/>
      <bottom/>
      <diagonal/>
    </border>
    <border>
      <left/>
      <right/>
      <top/>
      <bottom style="thin">
        <color rgb="FF000000"/>
      </bottom>
      <diagonal/>
    </border>
    <border>
      <left style="thin">
        <color rgb="FF000000"/>
      </left>
      <right style="thick">
        <color rgb="FF000000"/>
      </right>
      <top style="thin">
        <color rgb="FF000000"/>
      </top>
      <bottom/>
      <diagonal/>
    </border>
    <border>
      <left style="thin">
        <color rgb="FF000000"/>
      </left>
      <right/>
      <top/>
      <bottom style="thin">
        <color rgb="FF000000"/>
      </bottom>
      <diagonal/>
    </border>
    <border>
      <left style="thin">
        <color rgb="FF000000"/>
      </left>
      <right/>
      <top/>
      <bottom style="thick">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ck">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ck">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diagonal/>
    </border>
    <border>
      <left style="thin">
        <color rgb="FF000000"/>
      </left>
      <right/>
      <top/>
      <bottom style="medium">
        <color indexed="64"/>
      </bottom>
      <diagonal/>
    </border>
    <border>
      <left style="thin">
        <color indexed="64"/>
      </left>
      <right/>
      <top/>
      <bottom/>
      <diagonal/>
    </border>
    <border>
      <left/>
      <right style="thin">
        <color rgb="FF000000"/>
      </right>
      <top style="thick">
        <color rgb="FF000000"/>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diagonal/>
    </border>
    <border>
      <left/>
      <right/>
      <top/>
      <bottom style="thick">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style="medium">
        <color indexed="64"/>
      </bottom>
      <diagonal/>
    </border>
    <border>
      <left style="thin">
        <color rgb="FF000000"/>
      </left>
      <right style="thick">
        <color rgb="FF000000"/>
      </right>
      <top style="thin">
        <color indexed="64"/>
      </top>
      <bottom style="medium">
        <color indexed="64"/>
      </bottom>
      <diagonal/>
    </border>
    <border>
      <left style="thin">
        <color indexed="64"/>
      </left>
      <right/>
      <top/>
      <bottom style="thin">
        <color indexed="64"/>
      </bottom>
      <diagonal/>
    </border>
    <border>
      <left style="thin">
        <color rgb="FF000000"/>
      </left>
      <right/>
      <top style="thin">
        <color indexed="64"/>
      </top>
      <bottom style="medium">
        <color indexed="64"/>
      </bottom>
      <diagonal/>
    </border>
    <border>
      <left/>
      <right style="thick">
        <color rgb="FF000000"/>
      </right>
      <top style="thin">
        <color rgb="FF000000"/>
      </top>
      <bottom style="thick">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diagonal/>
    </border>
    <border>
      <left/>
      <right style="medium">
        <color indexed="64"/>
      </right>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rgb="FF000000"/>
      </right>
      <top/>
      <bottom style="thick">
        <color rgb="FF000000"/>
      </bottom>
      <diagonal/>
    </border>
    <border>
      <left style="medium">
        <color indexed="64"/>
      </left>
      <right style="thin">
        <color rgb="FF000000"/>
      </right>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bottom style="thin">
        <color indexed="64"/>
      </bottom>
      <diagonal/>
    </border>
    <border>
      <left/>
      <right style="medium">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style="thick">
        <color rgb="FF000000"/>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style="thin">
        <color indexed="64"/>
      </bottom>
      <diagonal/>
    </border>
    <border>
      <left style="thin">
        <color rgb="FF000000"/>
      </left>
      <right style="thick">
        <color rgb="FF000000"/>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s>
  <cellStyleXfs count="6">
    <xf numFmtId="0" fontId="0" fillId="0" borderId="0"/>
    <xf numFmtId="44" fontId="26" fillId="0" borderId="0" applyFont="0" applyFill="0" applyBorder="0" applyAlignment="0" applyProtection="0"/>
    <xf numFmtId="0" fontId="29" fillId="0" borderId="78"/>
    <xf numFmtId="0" fontId="30" fillId="0" borderId="78"/>
    <xf numFmtId="172" fontId="29" fillId="0" borderId="78" applyFont="0" applyFill="0" applyBorder="0" applyAlignment="0" applyProtection="0"/>
    <xf numFmtId="173" fontId="29" fillId="0" borderId="78" applyFont="0" applyFill="0" applyBorder="0" applyAlignment="0" applyProtection="0"/>
  </cellStyleXfs>
  <cellXfs count="676">
    <xf numFmtId="0" fontId="0" fillId="0" borderId="0" xfId="0"/>
    <xf numFmtId="0" fontId="3" fillId="3"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4" borderId="10" xfId="0" applyNumberFormat="1" applyFont="1" applyFill="1" applyBorder="1" applyAlignment="1">
      <alignment horizontal="center" vertical="center" wrapText="1"/>
    </xf>
    <xf numFmtId="165" fontId="4"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6"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left" vertical="center"/>
    </xf>
    <xf numFmtId="164" fontId="7" fillId="0" borderId="14" xfId="0" applyNumberFormat="1" applyFont="1" applyBorder="1" applyAlignment="1">
      <alignment horizontal="right" vertical="center"/>
    </xf>
    <xf numFmtId="165" fontId="7" fillId="0" borderId="14" xfId="0" applyNumberFormat="1" applyFont="1" applyBorder="1" applyAlignment="1">
      <alignment horizontal="right" vertical="center"/>
    </xf>
    <xf numFmtId="165" fontId="7" fillId="0" borderId="16" xfId="0" applyNumberFormat="1" applyFont="1" applyBorder="1" applyAlignment="1">
      <alignment horizontal="right" vertical="center"/>
    </xf>
    <xf numFmtId="165" fontId="7" fillId="0" borderId="17" xfId="0" applyNumberFormat="1" applyFont="1" applyBorder="1" applyAlignment="1">
      <alignment horizontal="right" vertical="center"/>
    </xf>
    <xf numFmtId="0" fontId="7" fillId="3" borderId="15" xfId="0" applyFont="1" applyFill="1" applyBorder="1" applyAlignment="1">
      <alignment horizontal="center" vertical="center"/>
    </xf>
    <xf numFmtId="164" fontId="7" fillId="0" borderId="15" xfId="0" applyNumberFormat="1" applyFont="1" applyBorder="1" applyAlignment="1">
      <alignment horizontal="right" vertical="center"/>
    </xf>
    <xf numFmtId="165" fontId="7" fillId="0" borderId="15" xfId="0" applyNumberFormat="1" applyFont="1" applyBorder="1" applyAlignment="1">
      <alignment horizontal="right" vertical="center"/>
    </xf>
    <xf numFmtId="165" fontId="7" fillId="0" borderId="22" xfId="0" applyNumberFormat="1" applyFont="1" applyBorder="1" applyAlignment="1">
      <alignment horizontal="right" vertical="center"/>
    </xf>
    <xf numFmtId="0" fontId="6" fillId="3" borderId="23" xfId="0" applyFont="1" applyFill="1" applyBorder="1" applyAlignment="1">
      <alignment horizontal="center" vertical="center"/>
    </xf>
    <xf numFmtId="0" fontId="7" fillId="3" borderId="23" xfId="0" applyFont="1" applyFill="1" applyBorder="1" applyAlignment="1">
      <alignment horizontal="center" vertical="center"/>
    </xf>
    <xf numFmtId="165" fontId="7" fillId="0" borderId="24" xfId="0" applyNumberFormat="1" applyFont="1" applyBorder="1" applyAlignment="1">
      <alignment horizontal="right" vertical="center"/>
    </xf>
    <xf numFmtId="0" fontId="7" fillId="0" borderId="15" xfId="0" applyFont="1" applyBorder="1" applyAlignment="1">
      <alignment horizontal="left" vertical="center"/>
    </xf>
    <xf numFmtId="0" fontId="6" fillId="0" borderId="15" xfId="0" applyFont="1" applyBorder="1" applyAlignment="1">
      <alignment horizontal="left" vertical="center"/>
    </xf>
    <xf numFmtId="0" fontId="7" fillId="3" borderId="25"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15" xfId="0" applyFont="1" applyBorder="1" applyAlignment="1">
      <alignment horizontal="center"/>
    </xf>
    <xf numFmtId="0" fontId="8" fillId="0" borderId="15" xfId="0" applyFont="1" applyBorder="1" applyAlignment="1">
      <alignment horizontal="left"/>
    </xf>
    <xf numFmtId="165" fontId="7" fillId="0" borderId="10" xfId="0" applyNumberFormat="1" applyFont="1" applyBorder="1" applyAlignment="1">
      <alignment horizontal="right" vertical="center"/>
    </xf>
    <xf numFmtId="165" fontId="7" fillId="0" borderId="27" xfId="0" applyNumberFormat="1" applyFont="1" applyBorder="1" applyAlignment="1">
      <alignment horizontal="right" vertical="center"/>
    </xf>
    <xf numFmtId="165" fontId="8" fillId="0" borderId="0" xfId="0" applyNumberFormat="1" applyFont="1"/>
    <xf numFmtId="165" fontId="9" fillId="0" borderId="28" xfId="0" applyNumberFormat="1" applyFont="1" applyBorder="1"/>
    <xf numFmtId="0" fontId="2" fillId="0" borderId="31" xfId="0" applyFont="1" applyBorder="1"/>
    <xf numFmtId="0" fontId="2" fillId="0" borderId="34" xfId="0" applyFont="1" applyBorder="1"/>
    <xf numFmtId="0" fontId="2" fillId="0" borderId="37" xfId="0" applyFont="1" applyBorder="1"/>
    <xf numFmtId="0" fontId="2" fillId="0" borderId="39" xfId="0" applyFont="1" applyBorder="1"/>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3" borderId="15" xfId="0" applyFont="1" applyFill="1" applyBorder="1" applyAlignment="1">
      <alignment horizontal="center" vertical="center"/>
    </xf>
    <xf numFmtId="0" fontId="8" fillId="3" borderId="10" xfId="0" applyFont="1" applyFill="1" applyBorder="1" applyAlignment="1">
      <alignment horizontal="center" vertical="center" wrapText="1"/>
    </xf>
    <xf numFmtId="0" fontId="6" fillId="3" borderId="10"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10" xfId="0" applyFont="1" applyBorder="1" applyAlignment="1">
      <alignment horizontal="center" vertical="center"/>
    </xf>
    <xf numFmtId="11" fontId="7" fillId="0" borderId="10" xfId="0" applyNumberFormat="1" applyFont="1" applyBorder="1" applyAlignment="1">
      <alignment horizontal="left" vertical="center"/>
    </xf>
    <xf numFmtId="0" fontId="7" fillId="5" borderId="29" xfId="0" applyFont="1" applyFill="1" applyBorder="1" applyAlignment="1">
      <alignment horizontal="left"/>
    </xf>
    <xf numFmtId="0" fontId="7" fillId="4" borderId="29" xfId="0" applyFont="1" applyFill="1" applyBorder="1" applyAlignment="1">
      <alignment horizontal="left"/>
    </xf>
    <xf numFmtId="0" fontId="12" fillId="0" borderId="0" xfId="0" applyFont="1" applyAlignment="1">
      <alignment vertical="center" wrapText="1"/>
    </xf>
    <xf numFmtId="0" fontId="3" fillId="3" borderId="49" xfId="0" applyFont="1" applyFill="1" applyBorder="1" applyAlignment="1">
      <alignment vertical="center" wrapText="1"/>
    </xf>
    <xf numFmtId="0" fontId="7" fillId="0" borderId="14" xfId="0" applyFont="1" applyBorder="1" applyAlignment="1">
      <alignment horizontal="left" vertical="center" wrapText="1"/>
    </xf>
    <xf numFmtId="0" fontId="8" fillId="0" borderId="0" xfId="0" applyFont="1" applyAlignment="1">
      <alignment vertical="center"/>
    </xf>
    <xf numFmtId="0" fontId="3" fillId="3" borderId="25" xfId="0" applyFont="1" applyFill="1" applyBorder="1" applyAlignment="1">
      <alignment horizontal="center" vertical="center" wrapText="1"/>
    </xf>
    <xf numFmtId="165" fontId="4" fillId="4" borderId="27" xfId="0" applyNumberFormat="1" applyFont="1" applyFill="1" applyBorder="1" applyAlignment="1">
      <alignment horizontal="center" vertical="center" wrapText="1"/>
    </xf>
    <xf numFmtId="0" fontId="5" fillId="3" borderId="58" xfId="0" applyFont="1" applyFill="1" applyBorder="1" applyAlignment="1">
      <alignment horizontal="center" vertical="center" textRotation="90" wrapText="1"/>
    </xf>
    <xf numFmtId="0" fontId="9" fillId="3" borderId="59" xfId="0" applyFont="1" applyFill="1" applyBorder="1" applyAlignment="1">
      <alignment horizontal="left" vertical="center" wrapText="1"/>
    </xf>
    <xf numFmtId="1" fontId="8" fillId="3" borderId="60" xfId="0" applyNumberFormat="1" applyFont="1" applyFill="1" applyBorder="1" applyAlignment="1">
      <alignment horizontal="right" vertical="center"/>
    </xf>
    <xf numFmtId="0" fontId="8" fillId="3" borderId="60" xfId="0" applyFont="1" applyFill="1" applyBorder="1" applyAlignment="1">
      <alignment horizontal="center" vertical="center"/>
    </xf>
    <xf numFmtId="0" fontId="6" fillId="0" borderId="60" xfId="0" applyFont="1" applyBorder="1" applyAlignment="1">
      <alignment horizontal="center" vertical="center" wrapText="1"/>
    </xf>
    <xf numFmtId="0" fontId="6" fillId="0" borderId="14" xfId="0" applyFont="1" applyBorder="1" applyAlignment="1">
      <alignment horizontal="left" vertical="center" wrapText="1"/>
    </xf>
    <xf numFmtId="0" fontId="8" fillId="3" borderId="15" xfId="0" applyFont="1" applyFill="1" applyBorder="1" applyAlignment="1">
      <alignment horizontal="right" vertical="center"/>
    </xf>
    <xf numFmtId="0" fontId="8" fillId="3" borderId="15" xfId="0" applyFont="1" applyFill="1" applyBorder="1" applyAlignment="1">
      <alignment horizontal="center" vertical="center"/>
    </xf>
    <xf numFmtId="3" fontId="8" fillId="3" borderId="15" xfId="0" applyNumberFormat="1" applyFont="1" applyFill="1" applyBorder="1" applyAlignment="1">
      <alignment horizontal="center" vertical="center"/>
    </xf>
    <xf numFmtId="0" fontId="6"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3" borderId="10" xfId="0" applyFont="1" applyFill="1" applyBorder="1" applyAlignment="1">
      <alignment horizontal="center" vertical="center"/>
    </xf>
    <xf numFmtId="3" fontId="8" fillId="3" borderId="10"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165" fontId="9" fillId="0" borderId="28" xfId="0" applyNumberFormat="1" applyFont="1" applyBorder="1" applyAlignment="1">
      <alignment horizontal="right" vertical="center"/>
    </xf>
    <xf numFmtId="166" fontId="8" fillId="0" borderId="0" xfId="0" applyNumberFormat="1" applyFont="1"/>
    <xf numFmtId="0" fontId="8" fillId="3" borderId="65" xfId="0" applyFont="1" applyFill="1" applyBorder="1" applyAlignment="1">
      <alignment horizontal="left" vertical="center"/>
    </xf>
    <xf numFmtId="3" fontId="8" fillId="3" borderId="60" xfId="0" applyNumberFormat="1" applyFont="1" applyFill="1" applyBorder="1" applyAlignment="1">
      <alignment horizontal="center" vertical="center"/>
    </xf>
    <xf numFmtId="0" fontId="8" fillId="0" borderId="60" xfId="0" applyFont="1" applyBorder="1" applyAlignment="1">
      <alignment horizontal="left" vertical="center" wrapText="1"/>
    </xf>
    <xf numFmtId="164" fontId="7" fillId="0" borderId="60" xfId="0" applyNumberFormat="1" applyFont="1" applyBorder="1" applyAlignment="1">
      <alignment vertical="center"/>
    </xf>
    <xf numFmtId="0" fontId="8" fillId="3" borderId="23" xfId="0" applyFont="1" applyFill="1" applyBorder="1" applyAlignment="1">
      <alignment horizontal="left" vertical="center"/>
    </xf>
    <xf numFmtId="0" fontId="8" fillId="0" borderId="20" xfId="0" applyFont="1" applyBorder="1" applyAlignment="1">
      <alignment horizontal="left" vertical="center" wrapText="1"/>
    </xf>
    <xf numFmtId="0" fontId="8" fillId="0" borderId="14" xfId="0" applyFont="1" applyBorder="1" applyAlignment="1">
      <alignment horizontal="left" vertical="center" wrapText="1"/>
    </xf>
    <xf numFmtId="164" fontId="7" fillId="0" borderId="15" xfId="0" applyNumberFormat="1" applyFont="1" applyBorder="1" applyAlignment="1">
      <alignment vertical="center"/>
    </xf>
    <xf numFmtId="0" fontId="8" fillId="0" borderId="15" xfId="0" applyFont="1" applyBorder="1" applyAlignment="1">
      <alignment horizontal="left" vertical="center" wrapText="1"/>
    </xf>
    <xf numFmtId="0" fontId="8" fillId="3" borderId="25" xfId="0" applyFont="1" applyFill="1" applyBorder="1" applyAlignment="1">
      <alignment horizontal="left" vertical="center"/>
    </xf>
    <xf numFmtId="0" fontId="8" fillId="3" borderId="10" xfId="0" applyFont="1" applyFill="1" applyBorder="1" applyAlignment="1">
      <alignment horizontal="left" vertical="center"/>
    </xf>
    <xf numFmtId="0" fontId="8" fillId="0" borderId="26" xfId="0" applyFont="1" applyBorder="1" applyAlignment="1">
      <alignment horizontal="left" vertical="center" wrapText="1"/>
    </xf>
    <xf numFmtId="0" fontId="8" fillId="0" borderId="43" xfId="0" applyFont="1" applyBorder="1" applyAlignment="1">
      <alignment horizontal="left" vertical="center" wrapText="1"/>
    </xf>
    <xf numFmtId="165" fontId="13" fillId="0" borderId="0" xfId="0" applyNumberFormat="1" applyFont="1"/>
    <xf numFmtId="0" fontId="14" fillId="0" borderId="0" xfId="0" applyFont="1"/>
    <xf numFmtId="0" fontId="8" fillId="0" borderId="60" xfId="0" applyFont="1" applyBorder="1" applyAlignment="1">
      <alignment horizontal="center" vertical="center" wrapText="1"/>
    </xf>
    <xf numFmtId="0" fontId="8" fillId="0" borderId="60" xfId="0" applyFont="1" applyBorder="1" applyAlignment="1">
      <alignment horizontal="left" vertical="center"/>
    </xf>
    <xf numFmtId="0" fontId="8" fillId="0" borderId="20" xfId="0" applyFont="1" applyBorder="1" applyAlignment="1">
      <alignment horizontal="center" vertical="center"/>
    </xf>
    <xf numFmtId="164" fontId="8" fillId="0" borderId="15" xfId="0" applyNumberFormat="1" applyFont="1" applyBorder="1" applyAlignment="1">
      <alignment vertical="center"/>
    </xf>
    <xf numFmtId="164" fontId="8" fillId="0" borderId="10" xfId="0" applyNumberFormat="1" applyFont="1" applyBorder="1" applyAlignment="1">
      <alignment vertical="center"/>
    </xf>
    <xf numFmtId="0" fontId="8" fillId="3" borderId="25" xfId="0" applyFont="1" applyFill="1" applyBorder="1" applyAlignment="1">
      <alignment horizontal="center" vertical="center"/>
    </xf>
    <xf numFmtId="164" fontId="8" fillId="0" borderId="10" xfId="0" applyNumberFormat="1" applyFont="1" applyBorder="1" applyAlignment="1">
      <alignment horizontal="right" vertical="center"/>
    </xf>
    <xf numFmtId="165" fontId="8" fillId="0" borderId="27" xfId="0" applyNumberFormat="1" applyFont="1" applyBorder="1" applyAlignment="1">
      <alignment vertical="center"/>
    </xf>
    <xf numFmtId="165" fontId="8" fillId="0" borderId="24" xfId="0" applyNumberFormat="1" applyFont="1" applyBorder="1" applyAlignment="1">
      <alignment vertical="center"/>
    </xf>
    <xf numFmtId="0" fontId="8" fillId="0" borderId="10" xfId="0" applyFont="1" applyBorder="1" applyAlignment="1">
      <alignment vertical="center" wrapText="1"/>
    </xf>
    <xf numFmtId="0" fontId="7" fillId="0" borderId="60" xfId="0" applyFont="1" applyBorder="1" applyAlignment="1">
      <alignment horizontal="left" vertical="center" wrapText="1"/>
    </xf>
    <xf numFmtId="0" fontId="7" fillId="0" borderId="15" xfId="0" applyFont="1" applyBorder="1" applyAlignment="1">
      <alignment horizontal="left" vertical="center" wrapText="1"/>
    </xf>
    <xf numFmtId="164" fontId="8" fillId="0" borderId="0" xfId="0" applyNumberFormat="1" applyFont="1"/>
    <xf numFmtId="0" fontId="7" fillId="0" borderId="20" xfId="0" applyFont="1" applyBorder="1" applyAlignment="1">
      <alignment horizontal="center" vertical="center" wrapText="1"/>
    </xf>
    <xf numFmtId="0" fontId="15" fillId="0" borderId="0" xfId="0" applyFont="1"/>
    <xf numFmtId="0" fontId="8" fillId="0" borderId="0" xfId="0" applyFont="1" applyAlignment="1">
      <alignment horizontal="right"/>
    </xf>
    <xf numFmtId="164" fontId="7" fillId="0" borderId="15" xfId="0" applyNumberFormat="1" applyFont="1" applyBorder="1" applyAlignment="1">
      <alignment horizontal="right" vertical="center" wrapText="1"/>
    </xf>
    <xf numFmtId="0" fontId="7" fillId="3" borderId="75" xfId="0" applyFont="1" applyFill="1" applyBorder="1" applyAlignment="1">
      <alignment horizontal="center" vertical="center"/>
    </xf>
    <xf numFmtId="0" fontId="6" fillId="3" borderId="75" xfId="0" applyFont="1" applyFill="1" applyBorder="1" applyAlignment="1">
      <alignment horizontal="center" vertical="center"/>
    </xf>
    <xf numFmtId="0" fontId="9" fillId="0" borderId="28" xfId="0" applyFont="1" applyBorder="1" applyAlignment="1">
      <alignment horizontal="right" vertical="center"/>
    </xf>
    <xf numFmtId="0" fontId="7" fillId="0" borderId="0" xfId="0" applyFont="1"/>
    <xf numFmtId="0" fontId="6" fillId="0" borderId="20" xfId="0" applyFont="1" applyBorder="1" applyAlignment="1">
      <alignment horizontal="center" vertical="center"/>
    </xf>
    <xf numFmtId="164" fontId="7" fillId="0" borderId="14" xfId="0" applyNumberFormat="1" applyFont="1" applyBorder="1" applyAlignment="1">
      <alignment horizontal="right" vertical="center" wrapText="1"/>
    </xf>
    <xf numFmtId="164" fontId="7" fillId="0" borderId="14" xfId="0" applyNumberFormat="1" applyFont="1" applyBorder="1" applyAlignment="1">
      <alignment vertical="center"/>
    </xf>
    <xf numFmtId="165" fontId="16" fillId="0" borderId="28" xfId="0" applyNumberFormat="1" applyFont="1" applyBorder="1" applyAlignment="1">
      <alignment vertical="center"/>
    </xf>
    <xf numFmtId="4" fontId="16" fillId="0" borderId="0" xfId="0" applyNumberFormat="1" applyFont="1"/>
    <xf numFmtId="0" fontId="16" fillId="3" borderId="4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164" fontId="7" fillId="0" borderId="15" xfId="0" applyNumberFormat="1" applyFont="1" applyBorder="1" applyAlignment="1">
      <alignment vertical="center" wrapText="1"/>
    </xf>
    <xf numFmtId="0" fontId="7" fillId="3" borderId="10" xfId="0" applyFont="1" applyFill="1" applyBorder="1" applyAlignment="1">
      <alignment horizontal="center" vertical="center" wrapText="1"/>
    </xf>
    <xf numFmtId="0" fontId="7" fillId="0" borderId="0" xfId="0" applyFont="1" applyAlignment="1">
      <alignment horizontal="center" vertical="center"/>
    </xf>
    <xf numFmtId="165" fontId="8" fillId="0" borderId="60" xfId="0" applyNumberFormat="1" applyFont="1" applyBorder="1" applyAlignment="1">
      <alignment horizontal="right" vertical="center"/>
    </xf>
    <xf numFmtId="165" fontId="8" fillId="0" borderId="61" xfId="0" applyNumberFormat="1" applyFont="1" applyBorder="1" applyAlignment="1">
      <alignment horizontal="right" vertical="center"/>
    </xf>
    <xf numFmtId="0" fontId="3" fillId="3" borderId="49" xfId="0" applyFont="1" applyFill="1" applyBorder="1" applyAlignment="1">
      <alignment horizontal="center" vertical="center" wrapText="1"/>
    </xf>
    <xf numFmtId="167" fontId="8" fillId="0" borderId="10" xfId="0" applyNumberFormat="1" applyFont="1" applyBorder="1" applyAlignment="1">
      <alignment horizontal="right" vertical="center"/>
    </xf>
    <xf numFmtId="165" fontId="7" fillId="0" borderId="88" xfId="0" applyNumberFormat="1" applyFont="1" applyBorder="1" applyAlignment="1">
      <alignment horizontal="right" vertical="center"/>
    </xf>
    <xf numFmtId="165" fontId="7" fillId="0" borderId="91" xfId="0" applyNumberFormat="1" applyFont="1" applyBorder="1" applyAlignment="1">
      <alignment horizontal="right" vertical="center"/>
    </xf>
    <xf numFmtId="164" fontId="7" fillId="0" borderId="25" xfId="0" applyNumberFormat="1" applyFont="1" applyBorder="1" applyAlignment="1">
      <alignment horizontal="right" vertical="center"/>
    </xf>
    <xf numFmtId="0" fontId="16" fillId="3" borderId="40" xfId="0" applyFont="1" applyFill="1" applyBorder="1" applyAlignment="1">
      <alignment horizontal="center" vertical="center"/>
    </xf>
    <xf numFmtId="0" fontId="7" fillId="0" borderId="20" xfId="0" applyFont="1" applyBorder="1" applyAlignment="1">
      <alignment horizontal="center" vertical="center"/>
    </xf>
    <xf numFmtId="165" fontId="7" fillId="0" borderId="14" xfId="0" applyNumberFormat="1" applyFont="1" applyBorder="1" applyAlignment="1">
      <alignment vertical="center"/>
    </xf>
    <xf numFmtId="0" fontId="16" fillId="4" borderId="25" xfId="0" applyFont="1" applyFill="1" applyBorder="1" applyAlignment="1">
      <alignment horizontal="center" vertical="center" wrapText="1"/>
    </xf>
    <xf numFmtId="0" fontId="8" fillId="0" borderId="0" xfId="0" applyFont="1" applyAlignment="1">
      <alignment horizontal="left" vertical="center"/>
    </xf>
    <xf numFmtId="164" fontId="7" fillId="0" borderId="60" xfId="0" applyNumberFormat="1" applyFont="1" applyBorder="1" applyAlignment="1">
      <alignment horizontal="right" vertical="center" wrapText="1"/>
    </xf>
    <xf numFmtId="164" fontId="7" fillId="0" borderId="65" xfId="0" applyNumberFormat="1" applyFont="1" applyBorder="1" applyAlignment="1">
      <alignment horizontal="right" vertical="center" wrapText="1"/>
    </xf>
    <xf numFmtId="165" fontId="6" fillId="0" borderId="88" xfId="0" applyNumberFormat="1" applyFont="1" applyBorder="1" applyAlignment="1">
      <alignment horizontal="right" vertical="center" wrapText="1"/>
    </xf>
    <xf numFmtId="165" fontId="16" fillId="0" borderId="28" xfId="0" applyNumberFormat="1" applyFont="1" applyBorder="1"/>
    <xf numFmtId="0" fontId="11" fillId="4" borderId="27" xfId="0" applyFont="1" applyFill="1" applyBorder="1" applyAlignment="1">
      <alignment horizontal="center" vertical="center" wrapText="1"/>
    </xf>
    <xf numFmtId="0" fontId="7" fillId="0" borderId="94" xfId="0" applyFont="1" applyBorder="1" applyAlignment="1">
      <alignment horizontal="center" vertical="center"/>
    </xf>
    <xf numFmtId="0" fontId="7" fillId="0" borderId="94" xfId="0" applyFont="1" applyBorder="1" applyAlignment="1">
      <alignment horizontal="left" vertical="center"/>
    </xf>
    <xf numFmtId="165" fontId="7" fillId="0" borderId="24" xfId="0" applyNumberFormat="1" applyFont="1" applyBorder="1" applyAlignment="1">
      <alignment vertical="center"/>
    </xf>
    <xf numFmtId="0" fontId="7" fillId="0" borderId="86" xfId="0" applyFont="1" applyBorder="1" applyAlignment="1">
      <alignment horizontal="center" vertical="center"/>
    </xf>
    <xf numFmtId="0" fontId="7" fillId="0" borderId="86" xfId="0" applyFont="1" applyBorder="1" applyAlignment="1">
      <alignment horizontal="left" vertical="center"/>
    </xf>
    <xf numFmtId="165" fontId="7" fillId="0" borderId="95" xfId="0" applyNumberFormat="1" applyFont="1" applyBorder="1" applyAlignment="1">
      <alignment horizontal="right" vertical="center"/>
    </xf>
    <xf numFmtId="0" fontId="18" fillId="0" borderId="28" xfId="0" applyFont="1" applyBorder="1" applyAlignment="1">
      <alignment horizontal="right"/>
    </xf>
    <xf numFmtId="0" fontId="5" fillId="3" borderId="12" xfId="0" applyFont="1" applyFill="1" applyBorder="1" applyAlignment="1">
      <alignment horizontal="center" vertical="center" textRotation="90" wrapText="1"/>
    </xf>
    <xf numFmtId="0" fontId="3" fillId="3" borderId="13" xfId="0" applyFont="1" applyFill="1" applyBorder="1" applyAlignment="1">
      <alignment horizontal="left" vertical="center" wrapText="1"/>
    </xf>
    <xf numFmtId="0" fontId="3" fillId="4" borderId="43" xfId="0" applyFont="1" applyFill="1" applyBorder="1" applyAlignment="1">
      <alignment horizontal="center" vertical="center" wrapText="1"/>
    </xf>
    <xf numFmtId="0" fontId="6" fillId="4" borderId="32" xfId="0" applyFont="1" applyFill="1" applyBorder="1" applyAlignment="1">
      <alignment horizontal="left" vertical="center" wrapText="1"/>
    </xf>
    <xf numFmtId="0" fontId="2" fillId="0" borderId="78" xfId="0" applyFont="1" applyBorder="1"/>
    <xf numFmtId="0" fontId="8" fillId="3" borderId="20" xfId="0" applyFont="1" applyFill="1" applyBorder="1" applyAlignment="1">
      <alignment horizontal="center" vertical="center"/>
    </xf>
    <xf numFmtId="0" fontId="6" fillId="0" borderId="20" xfId="0" applyFont="1" applyBorder="1" applyAlignment="1">
      <alignment horizontal="center" vertical="center" wrapText="1"/>
    </xf>
    <xf numFmtId="3" fontId="8" fillId="3" borderId="20" xfId="0" applyNumberFormat="1" applyFont="1" applyFill="1" applyBorder="1" applyAlignment="1">
      <alignment horizontal="center" vertical="center"/>
    </xf>
    <xf numFmtId="164" fontId="7" fillId="0" borderId="20" xfId="0" applyNumberFormat="1" applyFont="1" applyBorder="1" applyAlignment="1">
      <alignment horizontal="right" vertical="center"/>
    </xf>
    <xf numFmtId="165" fontId="7" fillId="0" borderId="70" xfId="0" applyNumberFormat="1" applyFont="1" applyBorder="1" applyAlignment="1">
      <alignment horizontal="right" vertical="center"/>
    </xf>
    <xf numFmtId="0" fontId="8" fillId="3" borderId="103" xfId="0" applyFont="1" applyFill="1" applyBorder="1" applyAlignment="1">
      <alignment horizontal="center" vertical="center"/>
    </xf>
    <xf numFmtId="0" fontId="8" fillId="3" borderId="105" xfId="0" applyFont="1" applyFill="1" applyBorder="1" applyAlignment="1">
      <alignment horizontal="center" vertical="center"/>
    </xf>
    <xf numFmtId="0" fontId="8" fillId="3" borderId="102" xfId="0" applyFont="1" applyFill="1" applyBorder="1" applyAlignment="1">
      <alignment horizontal="center" vertical="center"/>
    </xf>
    <xf numFmtId="0" fontId="3" fillId="3" borderId="106"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0" fillId="3" borderId="59" xfId="0" applyFont="1" applyFill="1" applyBorder="1" applyAlignment="1">
      <alignment horizontal="left" vertical="center" wrapText="1"/>
    </xf>
    <xf numFmtId="165" fontId="7" fillId="0" borderId="109" xfId="0" applyNumberFormat="1" applyFont="1" applyBorder="1" applyAlignment="1">
      <alignment horizontal="right" vertical="center"/>
    </xf>
    <xf numFmtId="0" fontId="24" fillId="0" borderId="0" xfId="0" applyFont="1"/>
    <xf numFmtId="0" fontId="0" fillId="0" borderId="78" xfId="0" applyBorder="1"/>
    <xf numFmtId="0" fontId="20" fillId="3" borderId="104" xfId="0" applyFont="1" applyFill="1" applyBorder="1" applyAlignment="1">
      <alignment horizontal="left" vertical="center" wrapText="1"/>
    </xf>
    <xf numFmtId="3" fontId="23" fillId="3" borderId="102" xfId="0" applyNumberFormat="1" applyFont="1" applyFill="1" applyBorder="1" applyAlignment="1">
      <alignment horizontal="center" vertical="center"/>
    </xf>
    <xf numFmtId="3" fontId="23" fillId="3" borderId="115" xfId="0" applyNumberFormat="1" applyFont="1" applyFill="1" applyBorder="1" applyAlignment="1">
      <alignment horizontal="center" vertical="center"/>
    </xf>
    <xf numFmtId="0" fontId="8" fillId="0" borderId="75" xfId="0" applyFont="1" applyBorder="1" applyAlignment="1">
      <alignment horizontal="center" vertical="center" wrapText="1"/>
    </xf>
    <xf numFmtId="3" fontId="8" fillId="3" borderId="102" xfId="0" applyNumberFormat="1" applyFont="1" applyFill="1" applyBorder="1" applyAlignment="1">
      <alignment horizontal="center" vertical="center"/>
    </xf>
    <xf numFmtId="0" fontId="4" fillId="3" borderId="25" xfId="0" applyFont="1" applyFill="1" applyBorder="1" applyAlignment="1">
      <alignment horizontal="center" vertical="center" wrapText="1"/>
    </xf>
    <xf numFmtId="0" fontId="8" fillId="3" borderId="77" xfId="0" applyFont="1" applyFill="1" applyBorder="1" applyAlignment="1">
      <alignment horizontal="center" vertical="center"/>
    </xf>
    <xf numFmtId="0" fontId="0" fillId="0" borderId="102" xfId="0" applyBorder="1"/>
    <xf numFmtId="165" fontId="19" fillId="4" borderId="10" xfId="0" applyNumberFormat="1" applyFont="1" applyFill="1" applyBorder="1" applyAlignment="1">
      <alignment horizontal="center" vertical="center" wrapText="1"/>
    </xf>
    <xf numFmtId="165" fontId="7" fillId="0" borderId="20" xfId="0" applyNumberFormat="1" applyFont="1" applyBorder="1" applyAlignment="1">
      <alignment horizontal="right" vertical="center"/>
    </xf>
    <xf numFmtId="0" fontId="23" fillId="3" borderId="15" xfId="0" applyFont="1" applyFill="1" applyBorder="1" applyAlignment="1">
      <alignment horizontal="right" vertical="center" wrapText="1"/>
    </xf>
    <xf numFmtId="0" fontId="23" fillId="3" borderId="69" xfId="0" applyFont="1" applyFill="1" applyBorder="1" applyAlignment="1">
      <alignment horizontal="right" vertical="center" wrapText="1"/>
    </xf>
    <xf numFmtId="0" fontId="23" fillId="3" borderId="118" xfId="0" applyFont="1" applyFill="1" applyBorder="1" applyAlignment="1">
      <alignment horizontal="left" vertical="center" wrapText="1"/>
    </xf>
    <xf numFmtId="0" fontId="23" fillId="3" borderId="118" xfId="0" applyFont="1" applyFill="1" applyBorder="1" applyAlignment="1">
      <alignment horizontal="left" vertical="top" wrapText="1"/>
    </xf>
    <xf numFmtId="0" fontId="23" fillId="3" borderId="102" xfId="0" applyFont="1" applyFill="1" applyBorder="1" applyAlignment="1">
      <alignment vertical="center" wrapText="1"/>
    </xf>
    <xf numFmtId="0" fontId="23" fillId="3" borderId="20" xfId="0" applyFont="1" applyFill="1" applyBorder="1" applyAlignment="1">
      <alignment horizontal="right" vertical="center" wrapText="1"/>
    </xf>
    <xf numFmtId="0" fontId="20" fillId="3" borderId="23" xfId="0" applyFont="1" applyFill="1" applyBorder="1" applyAlignment="1">
      <alignment horizontal="left" vertical="center" wrapText="1"/>
    </xf>
    <xf numFmtId="0" fontId="20" fillId="3" borderId="65" xfId="0" applyFont="1" applyFill="1" applyBorder="1" applyAlignment="1">
      <alignment horizontal="left" vertical="center" wrapText="1"/>
    </xf>
    <xf numFmtId="0" fontId="20" fillId="3" borderId="75" xfId="0" applyFont="1" applyFill="1" applyBorder="1" applyAlignment="1">
      <alignment horizontal="left" vertical="center" wrapText="1"/>
    </xf>
    <xf numFmtId="0" fontId="20" fillId="3" borderId="49" xfId="0" applyFont="1" applyFill="1" applyBorder="1" applyAlignment="1">
      <alignment vertical="center" wrapText="1"/>
    </xf>
    <xf numFmtId="1" fontId="8" fillId="3" borderId="10" xfId="0" applyNumberFormat="1" applyFont="1" applyFill="1" applyBorder="1" applyAlignment="1">
      <alignment horizontal="center" vertical="center"/>
    </xf>
    <xf numFmtId="0" fontId="6" fillId="3" borderId="75" xfId="0" applyFont="1" applyFill="1" applyBorder="1" applyAlignment="1">
      <alignment horizontal="left" vertical="center" wrapText="1"/>
    </xf>
    <xf numFmtId="0" fontId="9" fillId="3" borderId="84" xfId="0" applyFont="1" applyFill="1" applyBorder="1" applyAlignment="1">
      <alignment horizontal="center" vertical="center" textRotation="90" wrapText="1"/>
    </xf>
    <xf numFmtId="0" fontId="7" fillId="3" borderId="20" xfId="0" applyFont="1" applyFill="1" applyBorder="1" applyAlignment="1">
      <alignment horizontal="center" vertical="center"/>
    </xf>
    <xf numFmtId="0" fontId="9" fillId="3" borderId="122" xfId="0" applyFont="1" applyFill="1" applyBorder="1" applyAlignment="1">
      <alignment horizontal="center" vertical="center" textRotation="90" wrapText="1"/>
    </xf>
    <xf numFmtId="0" fontId="5" fillId="3" borderId="78" xfId="0" applyFont="1" applyFill="1" applyBorder="1" applyAlignment="1">
      <alignment horizontal="center" vertical="center" textRotation="90" wrapText="1"/>
    </xf>
    <xf numFmtId="0" fontId="7" fillId="0" borderId="69" xfId="0" applyFont="1" applyBorder="1" applyAlignment="1">
      <alignment horizontal="center" vertical="center"/>
    </xf>
    <xf numFmtId="0" fontId="8" fillId="0" borderId="69" xfId="0" applyFont="1" applyBorder="1" applyAlignment="1">
      <alignment horizontal="center"/>
    </xf>
    <xf numFmtId="0" fontId="7" fillId="3" borderId="100"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99" xfId="0" applyFont="1" applyFill="1" applyBorder="1" applyAlignment="1">
      <alignment horizontal="center" vertical="center"/>
    </xf>
    <xf numFmtId="0" fontId="6" fillId="3" borderId="111" xfId="0" applyFont="1" applyFill="1" applyBorder="1" applyAlignment="1">
      <alignment horizontal="center" vertical="center"/>
    </xf>
    <xf numFmtId="0" fontId="6" fillId="3" borderId="85" xfId="0" applyFont="1" applyFill="1" applyBorder="1" applyAlignment="1">
      <alignment horizontal="center" vertical="center"/>
    </xf>
    <xf numFmtId="0" fontId="7" fillId="3" borderId="99" xfId="0" applyFont="1" applyFill="1" applyBorder="1" applyAlignment="1">
      <alignment horizontal="center" vertical="center"/>
    </xf>
    <xf numFmtId="0" fontId="6" fillId="3" borderId="120" xfId="0" applyFont="1" applyFill="1" applyBorder="1" applyAlignment="1">
      <alignment horizontal="center" vertical="center"/>
    </xf>
    <xf numFmtId="0" fontId="8" fillId="3" borderId="43" xfId="0" applyFont="1" applyFill="1" applyBorder="1" applyAlignment="1">
      <alignment horizontal="center" vertical="center"/>
    </xf>
    <xf numFmtId="0" fontId="6" fillId="3" borderId="118" xfId="0" applyFont="1" applyFill="1" applyBorder="1" applyAlignment="1">
      <alignment horizontal="center" vertical="center"/>
    </xf>
    <xf numFmtId="0" fontId="7" fillId="3" borderId="74" xfId="0" applyFont="1" applyFill="1" applyBorder="1" applyAlignment="1">
      <alignment horizontal="center" vertical="center"/>
    </xf>
    <xf numFmtId="0" fontId="7" fillId="3" borderId="102" xfId="0" applyFont="1" applyFill="1" applyBorder="1" applyAlignment="1">
      <alignment horizontal="center" vertical="center"/>
    </xf>
    <xf numFmtId="0" fontId="6" fillId="3" borderId="102" xfId="0" applyFont="1" applyFill="1" applyBorder="1" applyAlignment="1">
      <alignment horizontal="center" vertical="center"/>
    </xf>
    <xf numFmtId="0" fontId="8" fillId="0" borderId="75" xfId="0" applyFont="1" applyBorder="1" applyAlignment="1">
      <alignment horizontal="center" vertical="center"/>
    </xf>
    <xf numFmtId="0" fontId="8" fillId="0" borderId="75" xfId="0" applyFont="1" applyBorder="1" applyAlignment="1">
      <alignment horizontal="left" vertical="center" wrapText="1"/>
    </xf>
    <xf numFmtId="164" fontId="6" fillId="0" borderId="75" xfId="0" applyNumberFormat="1" applyFont="1" applyBorder="1" applyAlignment="1">
      <alignment vertical="center"/>
    </xf>
    <xf numFmtId="165" fontId="8" fillId="0" borderId="91" xfId="0" applyNumberFormat="1" applyFont="1" applyBorder="1" applyAlignment="1">
      <alignment vertical="center"/>
    </xf>
    <xf numFmtId="1" fontId="8" fillId="3" borderId="74" xfId="0" applyNumberFormat="1" applyFont="1" applyFill="1" applyBorder="1" applyAlignment="1">
      <alignment horizontal="right" vertical="center"/>
    </xf>
    <xf numFmtId="0" fontId="20" fillId="3" borderId="102" xfId="0" applyFont="1" applyFill="1" applyBorder="1" applyAlignment="1">
      <alignment horizontal="left" vertical="center" wrapText="1"/>
    </xf>
    <xf numFmtId="0" fontId="9" fillId="3" borderId="40" xfId="0" applyFont="1" applyFill="1" applyBorder="1" applyAlignment="1">
      <alignment horizontal="center" vertical="center"/>
    </xf>
    <xf numFmtId="0" fontId="9" fillId="3" borderId="1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3" fillId="3" borderId="60"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xf>
    <xf numFmtId="0" fontId="7" fillId="0" borderId="8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69" xfId="0" applyFont="1" applyBorder="1" applyAlignment="1">
      <alignment horizontal="center" vertical="center" wrapText="1"/>
    </xf>
    <xf numFmtId="0" fontId="20" fillId="3" borderId="40" xfId="0" applyFont="1" applyFill="1" applyBorder="1" applyAlignment="1">
      <alignment horizontal="center" vertical="center" wrapText="1"/>
    </xf>
    <xf numFmtId="164" fontId="4" fillId="4" borderId="72" xfId="0" applyNumberFormat="1" applyFont="1" applyFill="1" applyBorder="1" applyAlignment="1">
      <alignment horizontal="center" vertical="center" wrapText="1"/>
    </xf>
    <xf numFmtId="0" fontId="7" fillId="3" borderId="105" xfId="0" applyFont="1" applyFill="1" applyBorder="1" applyAlignment="1">
      <alignment horizontal="center" vertical="center"/>
    </xf>
    <xf numFmtId="0" fontId="16" fillId="3" borderId="108" xfId="0" applyFont="1" applyFill="1" applyBorder="1" applyAlignment="1">
      <alignment horizontal="center" vertical="center" wrapText="1"/>
    </xf>
    <xf numFmtId="0" fontId="7" fillId="3" borderId="74" xfId="0" applyFont="1" applyFill="1" applyBorder="1" applyAlignment="1">
      <alignment horizontal="center" vertical="center" wrapText="1"/>
    </xf>
    <xf numFmtId="0" fontId="20" fillId="3" borderId="107" xfId="0" applyFont="1" applyFill="1" applyBorder="1" applyAlignment="1">
      <alignment horizontal="left" vertical="center" wrapText="1"/>
    </xf>
    <xf numFmtId="0" fontId="4" fillId="3" borderId="84" xfId="0" applyFont="1" applyFill="1" applyBorder="1" applyAlignment="1">
      <alignment horizontal="center" vertical="center" wrapText="1"/>
    </xf>
    <xf numFmtId="0" fontId="16" fillId="3" borderId="123" xfId="0" applyFont="1" applyFill="1" applyBorder="1" applyAlignment="1">
      <alignment horizontal="center" vertical="center" wrapText="1"/>
    </xf>
    <xf numFmtId="0" fontId="20" fillId="3" borderId="15" xfId="0" applyFont="1" applyFill="1" applyBorder="1" applyAlignment="1">
      <alignment vertical="center" wrapText="1"/>
    </xf>
    <xf numFmtId="0" fontId="20" fillId="3" borderId="10" xfId="0" applyFont="1" applyFill="1" applyBorder="1" applyAlignment="1">
      <alignment vertical="center" wrapText="1"/>
    </xf>
    <xf numFmtId="0" fontId="23" fillId="3" borderId="20" xfId="0" applyFont="1" applyFill="1" applyBorder="1" applyAlignment="1">
      <alignment vertical="center"/>
    </xf>
    <xf numFmtId="0" fontId="23" fillId="3" borderId="15" xfId="0" applyFont="1" applyFill="1" applyBorder="1" applyAlignment="1">
      <alignment vertical="center"/>
    </xf>
    <xf numFmtId="0" fontId="21" fillId="3" borderId="4" xfId="0" applyFont="1" applyFill="1" applyBorder="1" applyAlignment="1">
      <alignment horizontal="center" vertical="center" textRotation="90" wrapText="1"/>
    </xf>
    <xf numFmtId="0" fontId="20" fillId="3" borderId="10" xfId="0" applyFont="1" applyFill="1" applyBorder="1" applyAlignment="1">
      <alignment vertical="center"/>
    </xf>
    <xf numFmtId="0" fontId="21" fillId="3" borderId="58" xfId="0" applyFont="1" applyFill="1" applyBorder="1" applyAlignment="1">
      <alignment horizontal="center" vertical="center" textRotation="90" wrapText="1"/>
    </xf>
    <xf numFmtId="0" fontId="9" fillId="3" borderId="123" xfId="0" applyFont="1" applyFill="1" applyBorder="1" applyAlignment="1">
      <alignment horizontal="center" vertical="center" wrapText="1"/>
    </xf>
    <xf numFmtId="164" fontId="7" fillId="0" borderId="100" xfId="0" applyNumberFormat="1" applyFont="1" applyBorder="1" applyAlignment="1">
      <alignment horizontal="right" vertical="center"/>
    </xf>
    <xf numFmtId="165" fontId="7" fillId="0" borderId="100" xfId="0" applyNumberFormat="1" applyFont="1" applyBorder="1" applyAlignment="1">
      <alignment horizontal="right" vertical="center"/>
    </xf>
    <xf numFmtId="165" fontId="7" fillId="0" borderId="123" xfId="0" applyNumberFormat="1" applyFont="1" applyBorder="1" applyAlignment="1">
      <alignment horizontal="right" vertical="center"/>
    </xf>
    <xf numFmtId="0" fontId="4" fillId="4" borderId="123" xfId="0" applyFont="1" applyFill="1" applyBorder="1" applyAlignment="1">
      <alignment horizontal="center" vertical="center" wrapText="1"/>
    </xf>
    <xf numFmtId="0" fontId="4" fillId="4" borderId="124" xfId="0" applyFont="1" applyFill="1" applyBorder="1" applyAlignment="1">
      <alignment horizontal="center" vertical="center" wrapText="1"/>
    </xf>
    <xf numFmtId="164" fontId="7" fillId="0" borderId="75" xfId="0" applyNumberFormat="1" applyFont="1" applyBorder="1" applyAlignment="1">
      <alignment horizontal="right" vertical="center"/>
    </xf>
    <xf numFmtId="164" fontId="7" fillId="0" borderId="123" xfId="0" applyNumberFormat="1" applyFont="1" applyBorder="1" applyAlignment="1">
      <alignment horizontal="right" vertical="center"/>
    </xf>
    <xf numFmtId="164" fontId="23" fillId="0" borderId="75" xfId="0" applyNumberFormat="1" applyFont="1" applyBorder="1" applyAlignment="1">
      <alignment horizontal="right" vertical="center"/>
    </xf>
    <xf numFmtId="165" fontId="19" fillId="4" borderId="25" xfId="0" applyNumberFormat="1" applyFont="1" applyFill="1" applyBorder="1" applyAlignment="1">
      <alignment horizontal="center" vertical="center" wrapText="1"/>
    </xf>
    <xf numFmtId="164" fontId="7" fillId="0" borderId="102" xfId="0" applyNumberFormat="1" applyFont="1" applyBorder="1" applyAlignment="1">
      <alignment horizontal="right" vertical="center"/>
    </xf>
    <xf numFmtId="164" fontId="7" fillId="0" borderId="105" xfId="0" applyNumberFormat="1" applyFont="1" applyBorder="1" applyAlignment="1">
      <alignment horizontal="right" vertical="center"/>
    </xf>
    <xf numFmtId="164" fontId="23" fillId="0" borderId="78" xfId="0" applyNumberFormat="1" applyFont="1" applyBorder="1" applyAlignment="1">
      <alignment horizontal="right" vertical="center"/>
    </xf>
    <xf numFmtId="0" fontId="20" fillId="3" borderId="25" xfId="0" applyFont="1" applyFill="1" applyBorder="1" applyAlignment="1">
      <alignment horizontal="left" vertical="center" wrapText="1"/>
    </xf>
    <xf numFmtId="0" fontId="6" fillId="0" borderId="94" xfId="0" applyFont="1" applyBorder="1" applyAlignment="1">
      <alignment horizontal="left" vertical="center" wrapText="1"/>
    </xf>
    <xf numFmtId="164" fontId="7" fillId="0" borderId="90" xfId="0" applyNumberFormat="1" applyFont="1" applyBorder="1" applyAlignment="1">
      <alignment horizontal="right" vertical="center"/>
    </xf>
    <xf numFmtId="164" fontId="7" fillId="0" borderId="125" xfId="0" applyNumberFormat="1" applyFont="1" applyBorder="1" applyAlignment="1">
      <alignment horizontal="right" vertical="center"/>
    </xf>
    <xf numFmtId="165" fontId="7" fillId="0" borderId="3" xfId="0" applyNumberFormat="1" applyFont="1" applyBorder="1" applyAlignment="1">
      <alignment horizontal="right" vertical="center"/>
    </xf>
    <xf numFmtId="165" fontId="7" fillId="0" borderId="92" xfId="0" applyNumberFormat="1" applyFont="1" applyBorder="1" applyAlignment="1">
      <alignment horizontal="right" vertical="center"/>
    </xf>
    <xf numFmtId="165" fontId="7" fillId="0" borderId="56" xfId="0" applyNumberFormat="1" applyFont="1" applyBorder="1" applyAlignment="1">
      <alignment horizontal="right" vertical="center"/>
    </xf>
    <xf numFmtId="165" fontId="7" fillId="0" borderId="102" xfId="0" applyNumberFormat="1" applyFont="1" applyBorder="1" applyAlignment="1">
      <alignment horizontal="right" vertical="center"/>
    </xf>
    <xf numFmtId="165" fontId="19" fillId="4" borderId="126" xfId="0" applyNumberFormat="1" applyFont="1" applyFill="1" applyBorder="1" applyAlignment="1">
      <alignment horizontal="center" vertical="center" wrapText="1"/>
    </xf>
    <xf numFmtId="165" fontId="4" fillId="4" borderId="127" xfId="0" applyNumberFormat="1" applyFont="1" applyFill="1" applyBorder="1" applyAlignment="1">
      <alignment horizontal="center" vertical="center" wrapText="1"/>
    </xf>
    <xf numFmtId="165" fontId="7" fillId="0" borderId="105" xfId="0" applyNumberFormat="1" applyFont="1" applyBorder="1" applyAlignment="1">
      <alignment horizontal="right" vertical="center"/>
    </xf>
    <xf numFmtId="165" fontId="19" fillId="4" borderId="108" xfId="0" applyNumberFormat="1" applyFont="1" applyFill="1" applyBorder="1" applyAlignment="1">
      <alignment horizontal="center" vertical="center" wrapText="1"/>
    </xf>
    <xf numFmtId="3" fontId="8" fillId="3" borderId="21" xfId="0" applyNumberFormat="1" applyFont="1" applyFill="1" applyBorder="1" applyAlignment="1">
      <alignment horizontal="center" vertical="center"/>
    </xf>
    <xf numFmtId="3" fontId="8" fillId="3" borderId="69" xfId="0" applyNumberFormat="1" applyFont="1" applyFill="1" applyBorder="1" applyAlignment="1">
      <alignment horizontal="center" vertical="center"/>
    </xf>
    <xf numFmtId="3" fontId="8" fillId="3" borderId="65" xfId="0" applyNumberFormat="1" applyFont="1" applyFill="1" applyBorder="1" applyAlignment="1">
      <alignment horizontal="center" vertical="center"/>
    </xf>
    <xf numFmtId="164" fontId="7" fillId="0" borderId="40" xfId="0" applyNumberFormat="1" applyFont="1" applyBorder="1" applyAlignment="1">
      <alignment vertical="center"/>
    </xf>
    <xf numFmtId="165" fontId="7" fillId="0" borderId="108" xfId="0" applyNumberFormat="1" applyFont="1" applyBorder="1" applyAlignment="1">
      <alignment horizontal="right" vertical="center"/>
    </xf>
    <xf numFmtId="164" fontId="7" fillId="0" borderId="21" xfId="0" applyNumberFormat="1" applyFont="1" applyBorder="1" applyAlignment="1">
      <alignment vertical="center"/>
    </xf>
    <xf numFmtId="165" fontId="4" fillId="4" borderId="84" xfId="0" applyNumberFormat="1" applyFont="1" applyFill="1" applyBorder="1" applyAlignment="1">
      <alignment horizontal="center" vertical="center" wrapText="1"/>
    </xf>
    <xf numFmtId="0" fontId="0" fillId="0" borderId="117" xfId="0" applyBorder="1"/>
    <xf numFmtId="164" fontId="19" fillId="4" borderId="10" xfId="0" applyNumberFormat="1" applyFont="1" applyFill="1" applyBorder="1" applyAlignment="1">
      <alignment horizontal="center" vertical="center" wrapText="1"/>
    </xf>
    <xf numFmtId="165" fontId="4" fillId="4" borderId="134" xfId="0" applyNumberFormat="1" applyFont="1" applyFill="1" applyBorder="1" applyAlignment="1">
      <alignment horizontal="center" vertical="center" wrapText="1"/>
    </xf>
    <xf numFmtId="165" fontId="19" fillId="4" borderId="85" xfId="0" applyNumberFormat="1" applyFont="1" applyFill="1" applyBorder="1" applyAlignment="1">
      <alignment horizontal="center" vertical="center" wrapText="1"/>
    </xf>
    <xf numFmtId="164" fontId="4" fillId="4" borderId="138" xfId="0" applyNumberFormat="1" applyFont="1" applyFill="1" applyBorder="1" applyAlignment="1">
      <alignment horizontal="center" vertical="center" wrapText="1"/>
    </xf>
    <xf numFmtId="165" fontId="19" fillId="4" borderId="139" xfId="0" applyNumberFormat="1" applyFont="1" applyFill="1" applyBorder="1" applyAlignment="1">
      <alignment horizontal="center" vertical="center" wrapText="1"/>
    </xf>
    <xf numFmtId="168" fontId="0" fillId="0" borderId="102" xfId="0" applyNumberFormat="1" applyBorder="1"/>
    <xf numFmtId="165" fontId="23" fillId="0" borderId="136" xfId="0" applyNumberFormat="1" applyFont="1" applyBorder="1"/>
    <xf numFmtId="0" fontId="8" fillId="3" borderId="94" xfId="0" applyFont="1" applyFill="1" applyBorder="1" applyAlignment="1">
      <alignment horizontal="center" vertical="center"/>
    </xf>
    <xf numFmtId="0" fontId="8" fillId="0" borderId="77" xfId="0" applyFont="1" applyBorder="1" applyAlignment="1">
      <alignment vertical="center"/>
    </xf>
    <xf numFmtId="0" fontId="8" fillId="0" borderId="94" xfId="0" applyFont="1" applyBorder="1" applyAlignment="1">
      <alignment vertical="center" wrapText="1"/>
    </xf>
    <xf numFmtId="0" fontId="8" fillId="0" borderId="21" xfId="0" applyFont="1" applyBorder="1" applyAlignment="1">
      <alignment vertical="center" wrapText="1"/>
    </xf>
    <xf numFmtId="164" fontId="8" fillId="0" borderId="102" xfId="0" applyNumberFormat="1" applyFont="1" applyBorder="1" applyAlignment="1">
      <alignment vertical="center"/>
    </xf>
    <xf numFmtId="164" fontId="8" fillId="0" borderId="108" xfId="0" applyNumberFormat="1" applyFont="1" applyBorder="1" applyAlignment="1">
      <alignment vertical="center"/>
    </xf>
    <xf numFmtId="164" fontId="8" fillId="0" borderId="103" xfId="0" applyNumberFormat="1" applyFont="1" applyBorder="1" applyAlignment="1">
      <alignment vertical="center"/>
    </xf>
    <xf numFmtId="0" fontId="8" fillId="0" borderId="102" xfId="0" applyFont="1" applyBorder="1" applyAlignment="1">
      <alignment horizontal="center" vertical="center"/>
    </xf>
    <xf numFmtId="164" fontId="8" fillId="0" borderId="105" xfId="0" applyNumberFormat="1" applyFont="1" applyBorder="1" applyAlignment="1">
      <alignment vertical="center"/>
    </xf>
    <xf numFmtId="165" fontId="8" fillId="0" borderId="102" xfId="0" applyNumberFormat="1" applyFont="1" applyBorder="1" applyAlignment="1">
      <alignment vertical="center"/>
    </xf>
    <xf numFmtId="165" fontId="8" fillId="0" borderId="136" xfId="0" applyNumberFormat="1" applyFont="1" applyBorder="1" applyAlignment="1">
      <alignment vertical="center"/>
    </xf>
    <xf numFmtId="0" fontId="8" fillId="3" borderId="110" xfId="0" applyFont="1" applyFill="1" applyBorder="1" applyAlignment="1">
      <alignment horizontal="center" vertical="center"/>
    </xf>
    <xf numFmtId="0" fontId="8" fillId="0" borderId="110" xfId="0" applyFont="1" applyBorder="1" applyAlignment="1">
      <alignment horizontal="center" vertical="center"/>
    </xf>
    <xf numFmtId="0" fontId="8" fillId="0" borderId="112" xfId="0" applyFont="1" applyBorder="1" applyAlignment="1">
      <alignment vertical="center" wrapText="1"/>
    </xf>
    <xf numFmtId="165" fontId="8" fillId="0" borderId="108" xfId="0" applyNumberFormat="1" applyFont="1" applyBorder="1" applyAlignment="1">
      <alignment vertical="center"/>
    </xf>
    <xf numFmtId="165" fontId="8" fillId="0" borderId="105" xfId="0" applyNumberFormat="1" applyFont="1" applyBorder="1" applyAlignment="1">
      <alignment vertical="center"/>
    </xf>
    <xf numFmtId="165" fontId="8" fillId="0" borderId="144" xfId="0" applyNumberFormat="1" applyFont="1" applyBorder="1" applyAlignment="1">
      <alignment vertical="center"/>
    </xf>
    <xf numFmtId="165" fontId="4" fillId="4" borderId="106" xfId="0" applyNumberFormat="1" applyFont="1" applyFill="1" applyBorder="1" applyAlignment="1">
      <alignment horizontal="center" vertical="center" wrapText="1"/>
    </xf>
    <xf numFmtId="165" fontId="4" fillId="4" borderId="143" xfId="0" applyNumberFormat="1" applyFont="1" applyFill="1" applyBorder="1" applyAlignment="1">
      <alignment horizontal="center" vertical="center" wrapText="1"/>
    </xf>
    <xf numFmtId="0" fontId="8" fillId="0" borderId="43" xfId="0" applyFont="1" applyBorder="1" applyAlignment="1">
      <alignment horizontal="center" vertical="center"/>
    </xf>
    <xf numFmtId="164" fontId="8" fillId="0" borderId="43" xfId="0" applyNumberFormat="1" applyFont="1" applyBorder="1" applyAlignment="1">
      <alignment vertical="center"/>
    </xf>
    <xf numFmtId="0" fontId="8" fillId="0" borderId="111" xfId="0" applyFont="1" applyBorder="1" applyAlignment="1">
      <alignment horizontal="center" vertical="center"/>
    </xf>
    <xf numFmtId="0" fontId="8" fillId="0" borderId="102" xfId="0" applyFont="1" applyBorder="1" applyAlignment="1">
      <alignment horizontal="left" vertical="center" wrapText="1"/>
    </xf>
    <xf numFmtId="0" fontId="0" fillId="7" borderId="102" xfId="0" applyFill="1" applyBorder="1" applyAlignment="1">
      <alignment horizontal="center"/>
    </xf>
    <xf numFmtId="0" fontId="24" fillId="7" borderId="102" xfId="0" applyFont="1" applyFill="1" applyBorder="1"/>
    <xf numFmtId="0" fontId="6" fillId="3" borderId="105" xfId="0" applyFont="1" applyFill="1" applyBorder="1" applyAlignment="1">
      <alignment vertical="center" wrapText="1"/>
    </xf>
    <xf numFmtId="0" fontId="8" fillId="0" borderId="105" xfId="0" applyFont="1" applyBorder="1" applyAlignment="1">
      <alignment horizontal="center" vertical="center"/>
    </xf>
    <xf numFmtId="0" fontId="8" fillId="0" borderId="105" xfId="0" applyFont="1" applyBorder="1" applyAlignment="1">
      <alignment horizontal="left" vertical="center" wrapText="1"/>
    </xf>
    <xf numFmtId="0" fontId="3" fillId="3" borderId="106" xfId="0" applyFont="1" applyFill="1" applyBorder="1" applyAlignment="1">
      <alignment horizontal="left" vertical="center" wrapText="1"/>
    </xf>
    <xf numFmtId="0" fontId="4" fillId="3" borderId="106" xfId="0" applyFont="1" applyFill="1" applyBorder="1" applyAlignment="1">
      <alignment horizontal="center" vertical="center" wrapText="1"/>
    </xf>
    <xf numFmtId="164" fontId="4" fillId="4" borderId="106" xfId="0" applyNumberFormat="1" applyFont="1" applyFill="1" applyBorder="1" applyAlignment="1">
      <alignment horizontal="center" vertical="center" wrapText="1"/>
    </xf>
    <xf numFmtId="165" fontId="19" fillId="4" borderId="106" xfId="0" applyNumberFormat="1" applyFont="1" applyFill="1" applyBorder="1" applyAlignment="1">
      <alignment horizontal="center" vertical="center" wrapText="1"/>
    </xf>
    <xf numFmtId="0" fontId="23" fillId="3" borderId="103" xfId="0" applyFont="1" applyFill="1" applyBorder="1" applyAlignment="1">
      <alignment vertical="center" wrapText="1"/>
    </xf>
    <xf numFmtId="0" fontId="0" fillId="0" borderId="103" xfId="0" applyBorder="1"/>
    <xf numFmtId="0" fontId="0" fillId="7" borderId="103" xfId="0" applyFill="1" applyBorder="1" applyAlignment="1">
      <alignment horizontal="center"/>
    </xf>
    <xf numFmtId="0" fontId="8" fillId="0" borderId="103" xfId="0" applyFont="1" applyBorder="1" applyAlignment="1">
      <alignment horizontal="center" vertical="center"/>
    </xf>
    <xf numFmtId="0" fontId="8" fillId="0" borderId="103" xfId="0" applyFont="1" applyBorder="1" applyAlignment="1">
      <alignment horizontal="left" vertical="center" wrapText="1"/>
    </xf>
    <xf numFmtId="0" fontId="23" fillId="3" borderId="105" xfId="0" applyFont="1" applyFill="1" applyBorder="1" applyAlignment="1">
      <alignment vertical="center" wrapText="1"/>
    </xf>
    <xf numFmtId="0" fontId="8" fillId="0" borderId="121" xfId="0" applyFont="1" applyBorder="1" applyAlignment="1">
      <alignment horizontal="center" vertical="center"/>
    </xf>
    <xf numFmtId="0" fontId="0" fillId="7" borderId="117" xfId="0" applyFill="1" applyBorder="1" applyAlignment="1">
      <alignment horizontal="center"/>
    </xf>
    <xf numFmtId="165" fontId="8" fillId="0" borderId="73" xfId="0" applyNumberFormat="1" applyFont="1" applyBorder="1" applyAlignment="1">
      <alignment vertical="center"/>
    </xf>
    <xf numFmtId="0" fontId="20" fillId="3" borderId="25" xfId="0" applyFont="1" applyFill="1" applyBorder="1" applyAlignment="1">
      <alignment vertical="center" wrapText="1"/>
    </xf>
    <xf numFmtId="0" fontId="7" fillId="0" borderId="77" xfId="0" applyFont="1" applyBorder="1" applyAlignment="1">
      <alignment horizontal="center" vertical="center"/>
    </xf>
    <xf numFmtId="0" fontId="7" fillId="0" borderId="77" xfId="0" applyFont="1" applyBorder="1" applyAlignment="1">
      <alignment horizontal="left" vertical="center"/>
    </xf>
    <xf numFmtId="165" fontId="7" fillId="0" borderId="77" xfId="0" applyNumberFormat="1" applyFont="1" applyBorder="1" applyAlignment="1">
      <alignment horizontal="right" vertical="center"/>
    </xf>
    <xf numFmtId="0" fontId="7" fillId="0" borderId="102" xfId="0" applyFont="1" applyBorder="1" applyAlignment="1">
      <alignment horizontal="center" vertical="center"/>
    </xf>
    <xf numFmtId="165" fontId="7" fillId="0" borderId="102" xfId="0" applyNumberFormat="1" applyFont="1" applyBorder="1" applyAlignment="1">
      <alignment vertical="center"/>
    </xf>
    <xf numFmtId="0" fontId="23" fillId="3" borderId="43" xfId="0" applyFont="1" applyFill="1" applyBorder="1" applyAlignment="1">
      <alignment vertical="center"/>
    </xf>
    <xf numFmtId="0" fontId="19" fillId="3" borderId="25" xfId="0" applyFont="1" applyFill="1" applyBorder="1" applyAlignment="1">
      <alignment horizontal="left" vertical="center" wrapText="1"/>
    </xf>
    <xf numFmtId="0" fontId="3" fillId="3" borderId="4" xfId="0" applyFont="1" applyFill="1" applyBorder="1" applyAlignment="1">
      <alignment vertical="center" wrapText="1"/>
    </xf>
    <xf numFmtId="0" fontId="3" fillId="3" borderId="89" xfId="0" applyFont="1" applyFill="1" applyBorder="1" applyAlignment="1">
      <alignment vertical="center" wrapText="1"/>
    </xf>
    <xf numFmtId="0" fontId="6" fillId="3" borderId="65" xfId="0" applyFont="1" applyFill="1" applyBorder="1" applyAlignment="1">
      <alignment horizontal="left" vertical="center"/>
    </xf>
    <xf numFmtId="3" fontId="8" fillId="3" borderId="94" xfId="0" applyNumberFormat="1" applyFont="1" applyFill="1" applyBorder="1" applyAlignment="1">
      <alignment horizontal="center" vertical="center"/>
    </xf>
    <xf numFmtId="3" fontId="8" fillId="3" borderId="74" xfId="0" applyNumberFormat="1" applyFont="1" applyFill="1" applyBorder="1" applyAlignment="1">
      <alignment horizontal="center" vertical="center"/>
    </xf>
    <xf numFmtId="0" fontId="6" fillId="3" borderId="102" xfId="0" applyFont="1" applyFill="1" applyBorder="1" applyAlignment="1">
      <alignment horizontal="left" vertical="center"/>
    </xf>
    <xf numFmtId="0" fontId="4" fillId="3" borderId="40" xfId="0" applyFont="1" applyFill="1" applyBorder="1" applyAlignment="1">
      <alignment horizontal="center" vertical="center" wrapText="1"/>
    </xf>
    <xf numFmtId="0" fontId="19" fillId="3" borderId="102" xfId="0" applyFont="1" applyFill="1" applyBorder="1" applyAlignment="1">
      <alignment horizontal="center" vertical="center" wrapText="1"/>
    </xf>
    <xf numFmtId="3" fontId="8" fillId="3" borderId="77" xfId="0" applyNumberFormat="1" applyFont="1" applyFill="1" applyBorder="1" applyAlignment="1">
      <alignment horizontal="center" vertical="center"/>
    </xf>
    <xf numFmtId="0" fontId="19" fillId="3" borderId="63" xfId="0" applyFont="1" applyFill="1" applyBorder="1" applyAlignment="1">
      <alignment horizontal="center" vertical="center" wrapText="1"/>
    </xf>
    <xf numFmtId="3" fontId="8" fillId="3" borderId="116" xfId="0" applyNumberFormat="1" applyFont="1" applyFill="1" applyBorder="1" applyAlignment="1">
      <alignment horizontal="center" vertical="center"/>
    </xf>
    <xf numFmtId="3" fontId="8" fillId="3" borderId="117" xfId="0" applyNumberFormat="1" applyFont="1" applyFill="1" applyBorder="1" applyAlignment="1">
      <alignment horizontal="center" vertical="center"/>
    </xf>
    <xf numFmtId="3" fontId="8" fillId="3" borderId="125" xfId="0" applyNumberFormat="1" applyFont="1" applyFill="1" applyBorder="1" applyAlignment="1">
      <alignment horizontal="center" vertical="center"/>
    </xf>
    <xf numFmtId="0" fontId="8" fillId="0" borderId="74" xfId="0" applyFont="1" applyBorder="1" applyAlignment="1">
      <alignment horizontal="left" vertical="center" wrapText="1"/>
    </xf>
    <xf numFmtId="0" fontId="4" fillId="3" borderId="102" xfId="0" applyFont="1" applyFill="1" applyBorder="1" applyAlignment="1">
      <alignment horizontal="center" vertical="center" wrapText="1"/>
    </xf>
    <xf numFmtId="164" fontId="7" fillId="0" borderId="94" xfId="0" applyNumberFormat="1" applyFont="1" applyBorder="1" applyAlignment="1">
      <alignment vertical="center"/>
    </xf>
    <xf numFmtId="164" fontId="4" fillId="4" borderId="149" xfId="0" applyNumberFormat="1" applyFont="1" applyFill="1" applyBorder="1" applyAlignment="1">
      <alignment horizontal="center" vertical="center" wrapText="1"/>
    </xf>
    <xf numFmtId="165" fontId="4" fillId="4" borderId="109" xfId="0" applyNumberFormat="1" applyFont="1" applyFill="1" applyBorder="1" applyAlignment="1">
      <alignment horizontal="center" vertical="center" wrapText="1"/>
    </xf>
    <xf numFmtId="0" fontId="1" fillId="3" borderId="58" xfId="0" applyFont="1" applyFill="1" applyBorder="1" applyAlignment="1">
      <alignment horizontal="center" vertical="center" textRotation="90" wrapText="1"/>
    </xf>
    <xf numFmtId="0" fontId="9" fillId="3" borderId="84" xfId="0" applyFont="1" applyFill="1" applyBorder="1" applyAlignment="1">
      <alignment horizontal="center" vertical="center"/>
    </xf>
    <xf numFmtId="0" fontId="7" fillId="3" borderId="75" xfId="0" applyFont="1" applyFill="1" applyBorder="1" applyAlignment="1">
      <alignment horizontal="center" vertical="center" wrapText="1"/>
    </xf>
    <xf numFmtId="0" fontId="7" fillId="0" borderId="75" xfId="0" applyFont="1" applyBorder="1" applyAlignment="1">
      <alignment horizontal="center" vertical="center"/>
    </xf>
    <xf numFmtId="0" fontId="7" fillId="0" borderId="75" xfId="0" applyFont="1" applyBorder="1" applyAlignment="1">
      <alignment horizontal="left" vertical="center" wrapText="1"/>
    </xf>
    <xf numFmtId="165" fontId="7" fillId="0" borderId="75" xfId="0" applyNumberFormat="1" applyFont="1" applyBorder="1" applyAlignment="1">
      <alignment vertical="center"/>
    </xf>
    <xf numFmtId="0" fontId="0" fillId="8" borderId="102" xfId="0" applyFill="1" applyBorder="1"/>
    <xf numFmtId="0" fontId="0" fillId="7" borderId="102" xfId="0" applyFill="1" applyBorder="1"/>
    <xf numFmtId="0" fontId="23" fillId="3" borderId="111" xfId="0" applyFont="1" applyFill="1" applyBorder="1" applyAlignment="1">
      <alignment horizontal="center" vertical="center" wrapText="1"/>
    </xf>
    <xf numFmtId="0" fontId="24" fillId="7" borderId="102" xfId="0" applyFont="1" applyFill="1" applyBorder="1" applyAlignment="1">
      <alignment horizontal="center" vertical="center"/>
    </xf>
    <xf numFmtId="165" fontId="8" fillId="8" borderId="102" xfId="0" applyNumberFormat="1" applyFont="1" applyFill="1" applyBorder="1"/>
    <xf numFmtId="0" fontId="0" fillId="7" borderId="102" xfId="0" applyFill="1" applyBorder="1" applyAlignment="1">
      <alignment horizontal="center" vertical="center"/>
    </xf>
    <xf numFmtId="0" fontId="23" fillId="3" borderId="102" xfId="0" applyFont="1" applyFill="1" applyBorder="1" applyAlignment="1">
      <alignment horizontal="left" vertical="top" wrapText="1"/>
    </xf>
    <xf numFmtId="0" fontId="3" fillId="3" borderId="147" xfId="0" applyFont="1" applyFill="1" applyBorder="1" applyAlignment="1">
      <alignment vertical="center" wrapText="1"/>
    </xf>
    <xf numFmtId="0" fontId="24" fillId="0" borderId="102" xfId="0" applyFont="1" applyBorder="1"/>
    <xf numFmtId="0" fontId="23" fillId="3" borderId="94" xfId="0" applyFont="1" applyFill="1" applyBorder="1" applyAlignment="1">
      <alignment horizontal="right" vertical="center" wrapText="1"/>
    </xf>
    <xf numFmtId="0" fontId="23" fillId="3" borderId="84" xfId="0" applyFont="1" applyFill="1" applyBorder="1" applyAlignment="1">
      <alignment horizontal="right" vertical="center" wrapText="1"/>
    </xf>
    <xf numFmtId="0" fontId="23" fillId="3" borderId="117" xfId="0" applyFont="1" applyFill="1" applyBorder="1" applyAlignment="1">
      <alignment horizontal="right" vertical="center" wrapText="1"/>
    </xf>
    <xf numFmtId="0" fontId="7" fillId="9" borderId="15" xfId="0" applyFont="1" applyFill="1" applyBorder="1" applyAlignment="1">
      <alignment horizontal="center" vertical="center"/>
    </xf>
    <xf numFmtId="165" fontId="6" fillId="0" borderId="16" xfId="0" applyNumberFormat="1" applyFont="1" applyBorder="1" applyAlignment="1">
      <alignment horizontal="right" vertical="center"/>
    </xf>
    <xf numFmtId="169" fontId="0" fillId="0" borderId="0" xfId="0" applyNumberFormat="1"/>
    <xf numFmtId="0" fontId="5" fillId="6" borderId="21" xfId="0" applyFont="1" applyFill="1" applyBorder="1" applyAlignment="1">
      <alignment horizontal="center" vertical="center" wrapText="1"/>
    </xf>
    <xf numFmtId="0" fontId="5" fillId="6" borderId="150" xfId="0" applyFont="1" applyFill="1" applyBorder="1" applyAlignment="1">
      <alignment horizontal="center" vertical="center"/>
    </xf>
    <xf numFmtId="0" fontId="22" fillId="6" borderId="151" xfId="0" applyFont="1" applyFill="1" applyBorder="1" applyAlignment="1">
      <alignment horizontal="center" vertical="center" wrapText="1"/>
    </xf>
    <xf numFmtId="0" fontId="5" fillId="6" borderId="152" xfId="0" applyFont="1" applyFill="1" applyBorder="1" applyAlignment="1">
      <alignment horizontal="center" vertical="center" wrapText="1"/>
    </xf>
    <xf numFmtId="0" fontId="8" fillId="10" borderId="153" xfId="0" applyFont="1" applyFill="1" applyBorder="1"/>
    <xf numFmtId="169" fontId="0" fillId="0" borderId="154" xfId="0" applyNumberFormat="1" applyBorder="1"/>
    <xf numFmtId="0" fontId="24" fillId="0" borderId="78" xfId="0" applyFont="1" applyBorder="1"/>
    <xf numFmtId="0" fontId="0" fillId="0" borderId="155" xfId="0" applyBorder="1"/>
    <xf numFmtId="169" fontId="0" fillId="0" borderId="156" xfId="0" applyNumberFormat="1" applyBorder="1"/>
    <xf numFmtId="165" fontId="0" fillId="0" borderId="0" xfId="0" applyNumberFormat="1"/>
    <xf numFmtId="1" fontId="7" fillId="3" borderId="76" xfId="0" applyNumberFormat="1" applyFont="1" applyFill="1" applyBorder="1" applyAlignment="1">
      <alignment horizontal="center" vertical="center"/>
    </xf>
    <xf numFmtId="1" fontId="7" fillId="3" borderId="94" xfId="0" applyNumberFormat="1" applyFont="1" applyFill="1" applyBorder="1" applyAlignment="1">
      <alignment horizontal="center" vertical="center"/>
    </xf>
    <xf numFmtId="1" fontId="7" fillId="3" borderId="14" xfId="0" applyNumberFormat="1" applyFont="1" applyFill="1" applyBorder="1" applyAlignment="1">
      <alignment horizontal="center" vertical="center" wrapText="1"/>
    </xf>
    <xf numFmtId="1" fontId="7" fillId="3" borderId="21" xfId="0" applyNumberFormat="1" applyFont="1" applyFill="1" applyBorder="1" applyAlignment="1">
      <alignment horizontal="center" vertical="center"/>
    </xf>
    <xf numFmtId="0" fontId="20" fillId="4" borderId="25" xfId="0" applyFont="1" applyFill="1" applyBorder="1" applyAlignment="1">
      <alignment horizontal="center" vertical="center" wrapText="1"/>
    </xf>
    <xf numFmtId="164" fontId="23" fillId="0" borderId="14" xfId="0" applyNumberFormat="1" applyFont="1" applyBorder="1" applyAlignment="1">
      <alignment horizontal="right" vertical="center" wrapText="1"/>
    </xf>
    <xf numFmtId="16" fontId="8" fillId="0" borderId="43" xfId="0" applyNumberFormat="1" applyFont="1" applyBorder="1" applyAlignment="1">
      <alignment horizontal="left" vertical="center" wrapText="1"/>
    </xf>
    <xf numFmtId="170" fontId="0" fillId="0" borderId="0" xfId="0" applyNumberFormat="1"/>
    <xf numFmtId="0" fontId="20" fillId="3" borderId="115" xfId="0" applyFont="1" applyFill="1" applyBorder="1" applyAlignment="1">
      <alignment horizontal="center" vertical="center" wrapText="1"/>
    </xf>
    <xf numFmtId="0" fontId="7" fillId="3" borderId="94" xfId="0" applyFont="1" applyFill="1" applyBorder="1" applyAlignment="1">
      <alignment horizontal="center" vertical="center"/>
    </xf>
    <xf numFmtId="0" fontId="7" fillId="3" borderId="21" xfId="0" applyFont="1" applyFill="1" applyBorder="1" applyAlignment="1">
      <alignment horizontal="center" vertical="center"/>
    </xf>
    <xf numFmtId="164" fontId="4" fillId="4" borderId="25" xfId="0" applyNumberFormat="1" applyFont="1" applyFill="1" applyBorder="1" applyAlignment="1">
      <alignment horizontal="center" vertical="center" wrapText="1"/>
    </xf>
    <xf numFmtId="0" fontId="16" fillId="4" borderId="93" xfId="0" applyFont="1" applyFill="1" applyBorder="1" applyAlignment="1">
      <alignment horizontal="center" vertical="center" wrapText="1"/>
    </xf>
    <xf numFmtId="169" fontId="7" fillId="0" borderId="102" xfId="0" applyNumberFormat="1" applyFont="1" applyBorder="1" applyAlignment="1">
      <alignment horizontal="center" vertical="center"/>
    </xf>
    <xf numFmtId="4" fontId="16" fillId="0" borderId="102" xfId="0" applyNumberFormat="1" applyFont="1" applyBorder="1" applyAlignment="1">
      <alignment horizontal="center" vertical="center"/>
    </xf>
    <xf numFmtId="169" fontId="0" fillId="0" borderId="102" xfId="0" applyNumberFormat="1" applyBorder="1"/>
    <xf numFmtId="0" fontId="24" fillId="7" borderId="102" xfId="0" applyFont="1" applyFill="1" applyBorder="1" applyAlignment="1">
      <alignment horizontal="center" vertical="center" wrapText="1"/>
    </xf>
    <xf numFmtId="165" fontId="7" fillId="0" borderId="77" xfId="0" applyNumberFormat="1" applyFont="1" applyBorder="1" applyAlignment="1">
      <alignment vertical="center"/>
    </xf>
    <xf numFmtId="0" fontId="0" fillId="8" borderId="117" xfId="0" applyFill="1" applyBorder="1" applyAlignment="1">
      <alignment horizontal="center" vertical="center"/>
    </xf>
    <xf numFmtId="169" fontId="0" fillId="8" borderId="102" xfId="0" applyNumberFormat="1" applyFill="1" applyBorder="1"/>
    <xf numFmtId="0" fontId="20" fillId="4" borderId="10" xfId="0" applyFont="1" applyFill="1" applyBorder="1" applyAlignment="1">
      <alignment horizontal="center" vertical="center" wrapText="1"/>
    </xf>
    <xf numFmtId="0" fontId="20" fillId="3" borderId="123" xfId="0" applyFont="1" applyFill="1" applyBorder="1" applyAlignment="1">
      <alignment horizontal="center" vertical="center" wrapText="1"/>
    </xf>
    <xf numFmtId="3" fontId="8" fillId="3" borderId="110" xfId="0" applyNumberFormat="1" applyFont="1" applyFill="1" applyBorder="1" applyAlignment="1">
      <alignment horizontal="center" vertical="center"/>
    </xf>
    <xf numFmtId="3" fontId="0" fillId="7" borderId="102" xfId="0" applyNumberFormat="1" applyFill="1" applyBorder="1" applyAlignment="1">
      <alignment horizontal="center"/>
    </xf>
    <xf numFmtId="0" fontId="9" fillId="3" borderId="23" xfId="0" applyFont="1" applyFill="1" applyBorder="1" applyAlignment="1">
      <alignment horizontal="center" vertical="center" wrapText="1"/>
    </xf>
    <xf numFmtId="0" fontId="7" fillId="0" borderId="21" xfId="0" applyFont="1" applyBorder="1" applyAlignment="1">
      <alignment horizontal="left" vertical="center"/>
    </xf>
    <xf numFmtId="0" fontId="4" fillId="4" borderId="99" xfId="0" applyFont="1" applyFill="1" applyBorder="1" applyAlignment="1">
      <alignment horizontal="center" vertical="center" wrapText="1"/>
    </xf>
    <xf numFmtId="0" fontId="4" fillId="4" borderId="158" xfId="0" applyFont="1" applyFill="1" applyBorder="1" applyAlignment="1">
      <alignment horizontal="center" vertical="center" wrapText="1"/>
    </xf>
    <xf numFmtId="164" fontId="23" fillId="0" borderId="102" xfId="0" applyNumberFormat="1" applyFont="1" applyBorder="1" applyAlignment="1">
      <alignment horizontal="right" vertical="center"/>
    </xf>
    <xf numFmtId="0" fontId="9" fillId="3" borderId="65" xfId="0" applyFont="1" applyFill="1" applyBorder="1" applyAlignment="1">
      <alignment horizontal="center" vertical="center" wrapText="1"/>
    </xf>
    <xf numFmtId="0" fontId="7" fillId="3" borderId="106" xfId="0" applyFont="1" applyFill="1" applyBorder="1" applyAlignment="1">
      <alignment horizontal="center" vertical="center"/>
    </xf>
    <xf numFmtId="0" fontId="19" fillId="3" borderId="123" xfId="0" applyFont="1" applyFill="1" applyBorder="1" applyAlignment="1">
      <alignment horizontal="center" vertical="center" wrapText="1"/>
    </xf>
    <xf numFmtId="0" fontId="3" fillId="3" borderId="123" xfId="0" applyFont="1" applyFill="1" applyBorder="1" applyAlignment="1">
      <alignment horizontal="center" vertical="center" wrapText="1"/>
    </xf>
    <xf numFmtId="164" fontId="23" fillId="0" borderId="105" xfId="0" applyNumberFormat="1" applyFont="1" applyBorder="1" applyAlignment="1">
      <alignment horizontal="right" vertical="center"/>
    </xf>
    <xf numFmtId="1" fontId="6" fillId="3" borderId="10" xfId="0" applyNumberFormat="1" applyFont="1" applyFill="1" applyBorder="1" applyAlignment="1">
      <alignment horizontal="center" vertical="center"/>
    </xf>
    <xf numFmtId="0" fontId="23" fillId="3" borderId="159" xfId="0" applyFont="1" applyFill="1" applyBorder="1" applyAlignment="1">
      <alignment horizontal="left" vertical="center" wrapText="1"/>
    </xf>
    <xf numFmtId="0" fontId="23" fillId="3" borderId="138" xfId="0" applyFont="1" applyFill="1" applyBorder="1" applyAlignment="1">
      <alignment horizontal="left" vertical="top" wrapText="1"/>
    </xf>
    <xf numFmtId="165" fontId="8" fillId="0" borderId="61" xfId="0" applyNumberFormat="1" applyFont="1" applyBorder="1" applyAlignment="1">
      <alignment vertical="center"/>
    </xf>
    <xf numFmtId="0" fontId="6" fillId="3" borderId="110" xfId="0" applyFont="1" applyFill="1" applyBorder="1" applyAlignment="1">
      <alignment vertical="center"/>
    </xf>
    <xf numFmtId="165" fontId="7" fillId="0" borderId="161" xfId="0" applyNumberFormat="1" applyFont="1" applyBorder="1" applyAlignment="1">
      <alignment horizontal="right" vertical="center"/>
    </xf>
    <xf numFmtId="0" fontId="6" fillId="3" borderId="60" xfId="0" applyFont="1" applyFill="1" applyBorder="1" applyAlignment="1">
      <alignment horizontal="left" vertical="center" wrapText="1"/>
    </xf>
    <xf numFmtId="0" fontId="7" fillId="3" borderId="60" xfId="0" applyFont="1" applyFill="1" applyBorder="1" applyAlignment="1">
      <alignment horizontal="center" vertical="center"/>
    </xf>
    <xf numFmtId="0" fontId="6" fillId="3" borderId="162" xfId="0" applyFont="1" applyFill="1" applyBorder="1" applyAlignment="1">
      <alignment horizontal="left" vertical="center" wrapText="1"/>
    </xf>
    <xf numFmtId="0" fontId="7" fillId="3" borderId="163" xfId="0" applyFont="1" applyFill="1" applyBorder="1" applyAlignment="1">
      <alignment horizontal="center" vertical="center"/>
    </xf>
    <xf numFmtId="0" fontId="6" fillId="3" borderId="20" xfId="0" applyFont="1" applyFill="1" applyBorder="1" applyAlignment="1">
      <alignment horizontal="left" vertical="center" wrapText="1"/>
    </xf>
    <xf numFmtId="165" fontId="9" fillId="12" borderId="28" xfId="0" applyNumberFormat="1" applyFont="1" applyFill="1" applyBorder="1"/>
    <xf numFmtId="44" fontId="0" fillId="0" borderId="102" xfId="1" applyFont="1" applyBorder="1"/>
    <xf numFmtId="165" fontId="27" fillId="0" borderId="0" xfId="0" applyNumberFormat="1" applyFont="1"/>
    <xf numFmtId="44" fontId="0" fillId="0" borderId="0" xfId="1" applyFont="1"/>
    <xf numFmtId="169" fontId="27" fillId="11" borderId="0" xfId="0" applyNumberFormat="1" applyFont="1" applyFill="1"/>
    <xf numFmtId="164" fontId="6" fillId="0" borderId="15" xfId="0" applyNumberFormat="1" applyFont="1" applyBorder="1" applyAlignment="1">
      <alignment vertical="center" wrapText="1"/>
    </xf>
    <xf numFmtId="171" fontId="0" fillId="0" borderId="0" xfId="0" applyNumberFormat="1"/>
    <xf numFmtId="164" fontId="6" fillId="0" borderId="10" xfId="0" applyNumberFormat="1" applyFont="1" applyBorder="1" applyAlignment="1">
      <alignment vertical="center" wrapText="1"/>
    </xf>
    <xf numFmtId="164" fontId="6" fillId="0" borderId="25" xfId="0" applyNumberFormat="1" applyFont="1" applyBorder="1" applyAlignment="1">
      <alignment vertical="center" wrapText="1"/>
    </xf>
    <xf numFmtId="3" fontId="7" fillId="13" borderId="110" xfId="0" applyNumberFormat="1" applyFont="1" applyFill="1" applyBorder="1" applyAlignment="1">
      <alignment horizontal="center" vertical="center" wrapText="1"/>
    </xf>
    <xf numFmtId="0" fontId="7" fillId="13" borderId="110" xfId="0" applyFont="1" applyFill="1" applyBorder="1" applyAlignment="1">
      <alignment horizontal="center" vertical="center" wrapText="1"/>
    </xf>
    <xf numFmtId="0" fontId="7" fillId="13" borderId="110" xfId="0" applyFont="1" applyFill="1" applyBorder="1" applyAlignment="1">
      <alignment horizontal="center" vertical="center"/>
    </xf>
    <xf numFmtId="0" fontId="9" fillId="3" borderId="20" xfId="0" applyFont="1" applyFill="1" applyBorder="1" applyAlignment="1">
      <alignment horizontal="left" vertical="center" wrapText="1"/>
    </xf>
    <xf numFmtId="0" fontId="2" fillId="0" borderId="30" xfId="0" applyFont="1" applyBorder="1"/>
    <xf numFmtId="0" fontId="2" fillId="0" borderId="81" xfId="0" applyFont="1" applyBorder="1"/>
    <xf numFmtId="0" fontId="2" fillId="0" borderId="82" xfId="0" applyFont="1" applyBorder="1"/>
    <xf numFmtId="0" fontId="9" fillId="3" borderId="122" xfId="0" applyFont="1" applyFill="1" applyBorder="1" applyAlignment="1">
      <alignment horizontal="center" vertical="center" wrapText="1"/>
    </xf>
    <xf numFmtId="0" fontId="9" fillId="3" borderId="84" xfId="0" applyFont="1" applyFill="1" applyBorder="1" applyAlignment="1">
      <alignment horizontal="center" vertical="center" wrapText="1"/>
    </xf>
    <xf numFmtId="164" fontId="7" fillId="0" borderId="20" xfId="0" applyNumberFormat="1" applyFont="1" applyBorder="1" applyAlignment="1">
      <alignment vertical="center"/>
    </xf>
    <xf numFmtId="0" fontId="9" fillId="3" borderId="60" xfId="0" applyFont="1" applyFill="1" applyBorder="1" applyAlignment="1">
      <alignment horizontal="left" vertical="center" wrapText="1"/>
    </xf>
    <xf numFmtId="164" fontId="6" fillId="0" borderId="15" xfId="0" applyNumberFormat="1" applyFont="1" applyBorder="1" applyAlignment="1">
      <alignment horizontal="right" vertical="center" wrapText="1"/>
    </xf>
    <xf numFmtId="0" fontId="9" fillId="3" borderId="162" xfId="0" applyFont="1" applyFill="1" applyBorder="1" applyAlignment="1">
      <alignment horizontal="left" vertical="center" wrapText="1"/>
    </xf>
    <xf numFmtId="0" fontId="9" fillId="3" borderId="162" xfId="0" quotePrefix="1" applyFont="1" applyFill="1" applyBorder="1" applyAlignment="1">
      <alignment horizontal="left" vertical="center" wrapText="1"/>
    </xf>
    <xf numFmtId="0" fontId="28" fillId="14" borderId="81" xfId="0" applyFont="1" applyFill="1" applyBorder="1"/>
    <xf numFmtId="0" fontId="26" fillId="0" borderId="78" xfId="0" applyFont="1" applyBorder="1" applyAlignment="1">
      <alignment horizontal="justify" vertical="center" wrapText="1"/>
    </xf>
    <xf numFmtId="0" fontId="29" fillId="0" borderId="78" xfId="2"/>
    <xf numFmtId="0" fontId="31" fillId="7" borderId="117" xfId="2" applyFont="1" applyFill="1" applyBorder="1" applyAlignment="1">
      <alignment horizontal="left" vertical="center" wrapText="1"/>
    </xf>
    <xf numFmtId="174" fontId="29" fillId="0" borderId="78" xfId="2" applyNumberFormat="1"/>
    <xf numFmtId="174" fontId="0" fillId="0" borderId="0" xfId="0" applyNumberFormat="1"/>
    <xf numFmtId="165" fontId="13" fillId="0" borderId="0" xfId="0" applyNumberFormat="1" applyFont="1" applyFill="1"/>
    <xf numFmtId="165" fontId="8" fillId="0" borderId="136" xfId="0" applyNumberFormat="1" applyFont="1" applyFill="1" applyBorder="1" applyAlignment="1">
      <alignment vertical="center"/>
    </xf>
    <xf numFmtId="165" fontId="8" fillId="0" borderId="142" xfId="0" applyNumberFormat="1" applyFont="1" applyFill="1" applyBorder="1" applyAlignment="1">
      <alignment vertical="center"/>
    </xf>
    <xf numFmtId="0" fontId="0" fillId="0" borderId="0" xfId="0" applyFill="1"/>
    <xf numFmtId="165" fontId="9" fillId="0" borderId="28" xfId="0" applyNumberFormat="1" applyFont="1" applyFill="1" applyBorder="1"/>
    <xf numFmtId="165" fontId="0" fillId="0" borderId="0" xfId="0" applyNumberFormat="1" applyFill="1"/>
    <xf numFmtId="165" fontId="25" fillId="0" borderId="0" xfId="0" applyNumberFormat="1" applyFont="1" applyFill="1"/>
    <xf numFmtId="0" fontId="3" fillId="3" borderId="5" xfId="0" applyFont="1" applyFill="1" applyBorder="1" applyAlignment="1">
      <alignment horizontal="center" vertical="center" wrapText="1"/>
    </xf>
    <xf numFmtId="0" fontId="2" fillId="0" borderId="6" xfId="0" applyFont="1" applyBorder="1"/>
    <xf numFmtId="0" fontId="2" fillId="0" borderId="67" xfId="0" applyFont="1" applyBorder="1"/>
    <xf numFmtId="0" fontId="21" fillId="2" borderId="1" xfId="0" applyFont="1" applyFill="1" applyBorder="1" applyAlignment="1">
      <alignment horizontal="left" vertical="center"/>
    </xf>
    <xf numFmtId="0" fontId="2" fillId="0" borderId="2" xfId="0" applyFont="1" applyBorder="1"/>
    <xf numFmtId="0" fontId="2" fillId="0" borderId="79" xfId="0" applyFont="1" applyBorder="1"/>
    <xf numFmtId="0" fontId="2" fillId="0" borderId="3" xfId="0" applyFont="1" applyBorder="1"/>
    <xf numFmtId="0" fontId="3" fillId="3" borderId="4" xfId="0" applyFont="1" applyFill="1" applyBorder="1" applyAlignment="1">
      <alignment horizontal="center" vertical="center" wrapText="1"/>
    </xf>
    <xf numFmtId="0" fontId="2" fillId="0" borderId="9" xfId="0" applyFont="1" applyBorder="1"/>
    <xf numFmtId="0" fontId="4" fillId="4" borderId="5" xfId="0" applyFont="1" applyFill="1" applyBorder="1" applyAlignment="1">
      <alignment horizontal="center" vertical="center" wrapText="1"/>
    </xf>
    <xf numFmtId="0" fontId="2" fillId="0" borderId="8" xfId="0" applyFont="1" applyBorder="1"/>
    <xf numFmtId="0" fontId="19" fillId="3" borderId="23" xfId="0" applyFont="1" applyFill="1" applyBorder="1" applyAlignment="1">
      <alignment horizontal="center" vertical="center" wrapText="1"/>
    </xf>
    <xf numFmtId="0" fontId="2" fillId="0" borderId="19" xfId="0" applyFont="1" applyBorder="1"/>
    <xf numFmtId="0" fontId="5" fillId="3" borderId="114" xfId="0" applyFont="1" applyFill="1" applyBorder="1" applyAlignment="1">
      <alignment horizontal="center" vertical="center" textRotation="90" wrapText="1"/>
    </xf>
    <xf numFmtId="0" fontId="5" fillId="3" borderId="111" xfId="0" applyFont="1" applyFill="1" applyBorder="1" applyAlignment="1">
      <alignment horizontal="center" vertical="center" textRotation="90" wrapText="1"/>
    </xf>
    <xf numFmtId="0" fontId="5" fillId="3" borderId="78" xfId="0" applyFont="1" applyFill="1" applyBorder="1" applyAlignment="1">
      <alignment horizontal="center" vertical="center" textRotation="90" wrapText="1"/>
    </xf>
    <xf numFmtId="0" fontId="19" fillId="3" borderId="13" xfId="0" applyFont="1" applyFill="1" applyBorder="1" applyAlignment="1">
      <alignment horizontal="center" vertical="center" wrapText="1"/>
    </xf>
    <xf numFmtId="0" fontId="7" fillId="3" borderId="13" xfId="0" applyFont="1" applyFill="1" applyBorder="1" applyAlignment="1">
      <alignment horizontal="center" vertical="center"/>
    </xf>
    <xf numFmtId="0" fontId="2" fillId="0" borderId="20" xfId="0" applyFont="1" applyBorder="1"/>
    <xf numFmtId="0" fontId="7" fillId="3" borderId="23" xfId="0" applyFont="1" applyFill="1" applyBorder="1" applyAlignment="1">
      <alignment horizontal="center" vertical="center"/>
    </xf>
    <xf numFmtId="0" fontId="23" fillId="4" borderId="32" xfId="0" applyFont="1" applyFill="1" applyBorder="1" applyAlignment="1">
      <alignment horizontal="left" vertical="center" wrapText="1"/>
    </xf>
    <xf numFmtId="0" fontId="2" fillId="0" borderId="33" xfId="0" applyFont="1" applyBorder="1"/>
    <xf numFmtId="0" fontId="2" fillId="0" borderId="78" xfId="0" applyFont="1" applyBorder="1"/>
    <xf numFmtId="0" fontId="2" fillId="0" borderId="34" xfId="0" applyFont="1" applyBorder="1"/>
    <xf numFmtId="0" fontId="2" fillId="0" borderId="37" xfId="0" applyFont="1" applyBorder="1"/>
    <xf numFmtId="0" fontId="2" fillId="0" borderId="38" xfId="0" applyFont="1" applyBorder="1"/>
    <xf numFmtId="0" fontId="2" fillId="0" borderId="39" xfId="0" applyFont="1" applyBorder="1"/>
    <xf numFmtId="0" fontId="6" fillId="3" borderId="13" xfId="0" applyFont="1" applyFill="1" applyBorder="1" applyAlignment="1">
      <alignment horizontal="center" vertical="center"/>
    </xf>
    <xf numFmtId="0" fontId="6" fillId="3" borderId="23" xfId="0" applyFont="1" applyFill="1" applyBorder="1" applyAlignment="1">
      <alignment horizontal="center" vertical="center"/>
    </xf>
    <xf numFmtId="0" fontId="3" fillId="3" borderId="103" xfId="0" applyFont="1" applyFill="1" applyBorder="1" applyAlignment="1">
      <alignment horizontal="center" vertical="center" wrapText="1"/>
    </xf>
    <xf numFmtId="0" fontId="3" fillId="3" borderId="104" xfId="0" applyFont="1" applyFill="1" applyBorder="1" applyAlignment="1">
      <alignment horizontal="center" vertical="center" wrapText="1"/>
    </xf>
    <xf numFmtId="0" fontId="8" fillId="4" borderId="32" xfId="0" applyFont="1" applyFill="1" applyBorder="1" applyAlignment="1">
      <alignment horizontal="left" vertical="center" wrapText="1"/>
    </xf>
    <xf numFmtId="0" fontId="2" fillId="0" borderId="35" xfId="0" applyFont="1" applyBorder="1"/>
    <xf numFmtId="0" fontId="0" fillId="0" borderId="0" xfId="0"/>
    <xf numFmtId="0" fontId="2" fillId="0" borderId="36" xfId="0" applyFont="1" applyBorder="1"/>
    <xf numFmtId="0" fontId="7" fillId="5" borderId="29" xfId="0" applyFont="1" applyFill="1" applyBorder="1" applyAlignment="1">
      <alignment horizontal="left" vertical="center"/>
    </xf>
    <xf numFmtId="0" fontId="2" fillId="0" borderId="30" xfId="0" applyFont="1" applyBorder="1"/>
    <xf numFmtId="0" fontId="2" fillId="0" borderId="31" xfId="0" applyFont="1" applyBorder="1"/>
    <xf numFmtId="0" fontId="7" fillId="4" borderId="29" xfId="0" applyFont="1" applyFill="1" applyBorder="1" applyAlignment="1">
      <alignment horizontal="left" vertical="center"/>
    </xf>
    <xf numFmtId="0" fontId="1" fillId="2" borderId="1" xfId="0" applyFont="1" applyFill="1" applyBorder="1" applyAlignment="1">
      <alignment horizontal="left"/>
    </xf>
    <xf numFmtId="0" fontId="9" fillId="3" borderId="5" xfId="0" applyFont="1" applyFill="1" applyBorder="1" applyAlignment="1">
      <alignment horizontal="center" vertical="center" wrapText="1"/>
    </xf>
    <xf numFmtId="0" fontId="2" fillId="0" borderId="7" xfId="0" applyFont="1" applyBorder="1"/>
    <xf numFmtId="0" fontId="2" fillId="0" borderId="63" xfId="0" applyFont="1" applyBorder="1"/>
    <xf numFmtId="0" fontId="2" fillId="0" borderId="68" xfId="0" applyFont="1" applyBorder="1"/>
    <xf numFmtId="0" fontId="3" fillId="3" borderId="40" xfId="0" applyFont="1" applyFill="1" applyBorder="1" applyAlignment="1">
      <alignment horizontal="center" vertical="center" wrapText="1"/>
    </xf>
    <xf numFmtId="0" fontId="2" fillId="0" borderId="41" xfId="0" applyFont="1" applyBorder="1"/>
    <xf numFmtId="0" fontId="2" fillId="0" borderId="42" xfId="0" applyFont="1" applyBorder="1"/>
    <xf numFmtId="0" fontId="2" fillId="0" borderId="85" xfId="0" applyFont="1" applyBorder="1"/>
    <xf numFmtId="0" fontId="5" fillId="3" borderId="58" xfId="0" applyFont="1" applyFill="1" applyBorder="1" applyAlignment="1">
      <alignment horizontal="center" vertical="center" textRotation="90" wrapText="1"/>
    </xf>
    <xf numFmtId="0" fontId="5" fillId="3" borderId="57" xfId="0" applyFont="1" applyFill="1" applyBorder="1" applyAlignment="1">
      <alignment horizontal="center" vertical="center" textRotation="90" wrapText="1"/>
    </xf>
    <xf numFmtId="0" fontId="5" fillId="3" borderId="96" xfId="0" applyFont="1" applyFill="1" applyBorder="1" applyAlignment="1">
      <alignment horizontal="center" vertical="center" textRotation="90" wrapText="1"/>
    </xf>
    <xf numFmtId="0" fontId="20" fillId="3" borderId="23"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11" fillId="3" borderId="23"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2" fillId="0" borderId="26" xfId="0" applyFont="1" applyBorder="1"/>
    <xf numFmtId="0" fontId="9" fillId="3" borderId="23" xfId="0" applyFont="1" applyFill="1" applyBorder="1" applyAlignment="1">
      <alignment horizontal="center" vertical="center" wrapText="1"/>
    </xf>
    <xf numFmtId="0" fontId="2" fillId="0" borderId="75" xfId="0" applyFont="1" applyBorder="1" applyAlignment="1">
      <alignment horizontal="center" vertical="center"/>
    </xf>
    <xf numFmtId="0" fontId="9" fillId="3" borderId="65" xfId="0" applyFont="1" applyFill="1" applyBorder="1" applyAlignment="1">
      <alignment horizontal="left" vertical="center" wrapText="1"/>
    </xf>
    <xf numFmtId="0" fontId="9" fillId="3" borderId="75"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21" fillId="2" borderId="89" xfId="0" applyFont="1" applyFill="1" applyBorder="1" applyAlignment="1">
      <alignment horizontal="center" vertical="center"/>
    </xf>
    <xf numFmtId="0" fontId="21" fillId="2" borderId="78" xfId="0" applyFont="1" applyFill="1" applyBorder="1" applyAlignment="1">
      <alignment horizontal="center" vertical="center"/>
    </xf>
    <xf numFmtId="0" fontId="9" fillId="3" borderId="65"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9" fillId="3" borderId="90"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114" xfId="0" applyFont="1" applyFill="1" applyBorder="1" applyAlignment="1">
      <alignment horizontal="center" vertical="center" wrapText="1"/>
    </xf>
    <xf numFmtId="0" fontId="20" fillId="3" borderId="23" xfId="0" applyFont="1" applyFill="1" applyBorder="1" applyAlignment="1">
      <alignment horizontal="left" vertical="center" wrapText="1"/>
    </xf>
    <xf numFmtId="0" fontId="5" fillId="3" borderId="45" xfId="0" applyFont="1" applyFill="1" applyBorder="1" applyAlignment="1">
      <alignment horizontal="center" vertical="center" textRotation="90" wrapText="1"/>
    </xf>
    <xf numFmtId="0" fontId="2" fillId="0" borderId="46" xfId="0" applyFont="1" applyBorder="1"/>
    <xf numFmtId="0" fontId="2" fillId="0" borderId="89" xfId="0" applyFont="1" applyBorder="1"/>
    <xf numFmtId="0" fontId="2" fillId="0" borderId="47" xfId="0" applyFont="1" applyBorder="1"/>
    <xf numFmtId="0" fontId="1" fillId="2" borderId="1" xfId="0" applyFont="1" applyFill="1" applyBorder="1" applyAlignment="1">
      <alignment horizontal="left" vertical="center"/>
    </xf>
    <xf numFmtId="0" fontId="7" fillId="4" borderId="32" xfId="0" applyFont="1" applyFill="1" applyBorder="1" applyAlignment="1">
      <alignment horizontal="left" vertical="center" wrapText="1"/>
    </xf>
    <xf numFmtId="0" fontId="3" fillId="3" borderId="48" xfId="0" applyFont="1" applyFill="1" applyBorder="1" applyAlignment="1">
      <alignment horizontal="center" vertical="center" wrapText="1"/>
    </xf>
    <xf numFmtId="0" fontId="2" fillId="0" borderId="57" xfId="0" applyFont="1" applyBorder="1"/>
    <xf numFmtId="0" fontId="1" fillId="2" borderId="50" xfId="0" applyFont="1" applyFill="1" applyBorder="1" applyAlignment="1">
      <alignment horizontal="left" vertical="center"/>
    </xf>
    <xf numFmtId="0" fontId="2" fillId="0" borderId="51" xfId="0" applyFont="1" applyBorder="1"/>
    <xf numFmtId="0" fontId="2" fillId="0" borderId="52" xfId="0" applyFont="1" applyBorder="1"/>
    <xf numFmtId="0" fontId="4" fillId="4" borderId="55" xfId="0" applyFont="1" applyFill="1" applyBorder="1" applyAlignment="1">
      <alignment horizontal="center" vertical="center" wrapText="1"/>
    </xf>
    <xf numFmtId="0" fontId="2" fillId="0" borderId="54" xfId="0" applyFont="1" applyBorder="1"/>
    <xf numFmtId="0" fontId="2" fillId="0" borderId="56" xfId="0" applyFont="1" applyBorder="1"/>
    <xf numFmtId="0" fontId="3" fillId="3" borderId="94" xfId="0" applyFont="1" applyFill="1" applyBorder="1" applyAlignment="1">
      <alignment horizontal="center" vertical="center" wrapText="1"/>
    </xf>
    <xf numFmtId="0" fontId="3" fillId="3" borderId="92" xfId="0" applyFont="1" applyFill="1" applyBorder="1" applyAlignment="1">
      <alignment horizontal="center" vertical="center" wrapText="1"/>
    </xf>
    <xf numFmtId="0" fontId="5" fillId="3" borderId="59" xfId="0" applyFont="1" applyFill="1" applyBorder="1" applyAlignment="1">
      <alignment horizontal="center" vertical="center" textRotation="90" wrapText="1"/>
    </xf>
    <xf numFmtId="0" fontId="2" fillId="0" borderId="77" xfId="0" applyFont="1" applyBorder="1"/>
    <xf numFmtId="0" fontId="2" fillId="0" borderId="75" xfId="0" applyFont="1" applyBorder="1"/>
    <xf numFmtId="0" fontId="3" fillId="3" borderId="62" xfId="0" applyFont="1" applyFill="1" applyBorder="1" applyAlignment="1">
      <alignment horizontal="center" vertical="center" wrapText="1"/>
    </xf>
    <xf numFmtId="0" fontId="2" fillId="0" borderId="64" xfId="0" applyFont="1" applyBorder="1"/>
    <xf numFmtId="0" fontId="4" fillId="4" borderId="53" xfId="0" applyFont="1" applyFill="1" applyBorder="1" applyAlignment="1">
      <alignment horizontal="center" vertical="center" wrapText="1"/>
    </xf>
    <xf numFmtId="0" fontId="2" fillId="0" borderId="18" xfId="0" applyFont="1" applyBorder="1"/>
    <xf numFmtId="0" fontId="22" fillId="3" borderId="59" xfId="0" applyFont="1" applyFill="1" applyBorder="1" applyAlignment="1">
      <alignment horizontal="center" vertical="center" textRotation="90" wrapText="1"/>
    </xf>
    <xf numFmtId="0" fontId="22" fillId="3" borderId="75" xfId="0" applyFont="1" applyFill="1" applyBorder="1" applyAlignment="1">
      <alignment horizontal="center" vertical="center" textRotation="90" wrapText="1"/>
    </xf>
    <xf numFmtId="0" fontId="20" fillId="3" borderId="59" xfId="0" applyFont="1" applyFill="1" applyBorder="1" applyAlignment="1">
      <alignment horizontal="left" vertical="center" wrapText="1"/>
    </xf>
    <xf numFmtId="0" fontId="20" fillId="3" borderId="77" xfId="0" applyFont="1" applyFill="1" applyBorder="1" applyAlignment="1">
      <alignment horizontal="left" vertical="center" wrapText="1"/>
    </xf>
    <xf numFmtId="0" fontId="2" fillId="7" borderId="19" xfId="0" applyFont="1" applyFill="1" applyBorder="1"/>
    <xf numFmtId="0" fontId="21" fillId="2" borderId="128" xfId="0" applyFont="1" applyFill="1" applyBorder="1" applyAlignment="1">
      <alignment horizontal="left" vertical="center"/>
    </xf>
    <xf numFmtId="0" fontId="2" fillId="0" borderId="129" xfId="0" applyFont="1" applyBorder="1"/>
    <xf numFmtId="0" fontId="2" fillId="0" borderId="130" xfId="0" applyFont="1" applyBorder="1"/>
    <xf numFmtId="0" fontId="3" fillId="3" borderId="131" xfId="0" applyFont="1" applyFill="1" applyBorder="1" applyAlignment="1">
      <alignment horizontal="center" vertical="center" wrapText="1"/>
    </xf>
    <xf numFmtId="0" fontId="2" fillId="0" borderId="133" xfId="0" applyFont="1" applyBorder="1"/>
    <xf numFmtId="0" fontId="23" fillId="3" borderId="103" xfId="0" applyFont="1" applyFill="1" applyBorder="1" applyAlignment="1">
      <alignment horizontal="left" vertical="center"/>
    </xf>
    <xf numFmtId="0" fontId="23" fillId="3" borderId="104" xfId="0" applyFont="1" applyFill="1" applyBorder="1" applyAlignment="1">
      <alignment horizontal="left" vertical="center"/>
    </xf>
    <xf numFmtId="0" fontId="20" fillId="3" borderId="103" xfId="0" applyFont="1" applyFill="1" applyBorder="1" applyAlignment="1">
      <alignment horizontal="left" vertical="center" wrapText="1"/>
    </xf>
    <xf numFmtId="0" fontId="20" fillId="3" borderId="104" xfId="0" applyFont="1" applyFill="1" applyBorder="1" applyAlignment="1">
      <alignment horizontal="left" vertical="center" wrapText="1"/>
    </xf>
    <xf numFmtId="0" fontId="22" fillId="3" borderId="135" xfId="0" applyFont="1" applyFill="1" applyBorder="1" applyAlignment="1">
      <alignment horizontal="center" vertical="center" textRotation="90" wrapText="1"/>
    </xf>
    <xf numFmtId="0" fontId="22" fillId="3" borderId="137" xfId="0" applyFont="1" applyFill="1" applyBorder="1" applyAlignment="1">
      <alignment horizontal="center" vertical="center" textRotation="90" wrapText="1"/>
    </xf>
    <xf numFmtId="0" fontId="22" fillId="3" borderId="103" xfId="0" applyFont="1" applyFill="1" applyBorder="1" applyAlignment="1">
      <alignment horizontal="center" vertical="center" textRotation="90" wrapText="1"/>
    </xf>
    <xf numFmtId="0" fontId="22" fillId="3" borderId="104" xfId="0" applyFont="1" applyFill="1" applyBorder="1" applyAlignment="1">
      <alignment horizontal="center" vertical="center" textRotation="90" wrapText="1"/>
    </xf>
    <xf numFmtId="0" fontId="23" fillId="3" borderId="116" xfId="0" applyFont="1" applyFill="1" applyBorder="1" applyAlignment="1">
      <alignment horizontal="left" vertical="center" wrapText="1"/>
    </xf>
    <xf numFmtId="0" fontId="23" fillId="3" borderId="113" xfId="0" applyFont="1" applyFill="1" applyBorder="1" applyAlignment="1">
      <alignment horizontal="left" vertical="center" wrapText="1"/>
    </xf>
    <xf numFmtId="0" fontId="19" fillId="3" borderId="98" xfId="0" applyFont="1" applyFill="1" applyBorder="1" applyAlignment="1">
      <alignment horizontal="center" vertical="center" wrapText="1"/>
    </xf>
    <xf numFmtId="0" fontId="19" fillId="3" borderId="101"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4" fillId="4" borderId="77" xfId="0" applyFont="1" applyFill="1" applyBorder="1" applyAlignment="1">
      <alignment horizontal="center" vertical="center" wrapText="1"/>
    </xf>
    <xf numFmtId="0" fontId="2" fillId="0" borderId="92" xfId="0" applyFont="1" applyBorder="1"/>
    <xf numFmtId="0" fontId="2" fillId="0" borderId="132" xfId="0" applyFont="1" applyBorder="1"/>
    <xf numFmtId="0" fontId="20" fillId="5" borderId="29" xfId="0" applyFont="1" applyFill="1" applyBorder="1" applyAlignment="1">
      <alignment horizontal="left" vertical="center"/>
    </xf>
    <xf numFmtId="0" fontId="22" fillId="0" borderId="30" xfId="0" applyFont="1" applyBorder="1"/>
    <xf numFmtId="0" fontId="22" fillId="0" borderId="31" xfId="0" applyFont="1" applyBorder="1"/>
    <xf numFmtId="0" fontId="1" fillId="2" borderId="128" xfId="0" applyFont="1" applyFill="1" applyBorder="1" applyAlignment="1">
      <alignment horizontal="left" vertical="center"/>
    </xf>
    <xf numFmtId="0" fontId="5" fillId="3" borderId="133" xfId="0" applyFont="1" applyFill="1" applyBorder="1" applyAlignment="1">
      <alignment horizontal="center" vertical="center" textRotation="90" wrapText="1"/>
    </xf>
    <xf numFmtId="0" fontId="2" fillId="0" borderId="141" xfId="0" applyFont="1" applyBorder="1"/>
    <xf numFmtId="0" fontId="23" fillId="3" borderId="25" xfId="0" applyFont="1" applyFill="1" applyBorder="1" applyAlignment="1">
      <alignment horizontal="left" vertical="center" wrapText="1"/>
    </xf>
    <xf numFmtId="0" fontId="2" fillId="0" borderId="110" xfId="0" applyFont="1" applyBorder="1"/>
    <xf numFmtId="0" fontId="4" fillId="4" borderId="94"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20" fillId="3" borderId="90" xfId="0" applyFont="1" applyFill="1" applyBorder="1" applyAlignment="1">
      <alignment horizontal="left" vertical="center"/>
    </xf>
    <xf numFmtId="0" fontId="20" fillId="3" borderId="94" xfId="0" applyFont="1" applyFill="1" applyBorder="1" applyAlignment="1">
      <alignment horizontal="left" vertical="center"/>
    </xf>
    <xf numFmtId="0" fontId="20" fillId="3" borderId="84" xfId="0" applyFont="1" applyFill="1" applyBorder="1" applyAlignment="1">
      <alignment horizontal="left" vertical="center"/>
    </xf>
    <xf numFmtId="0" fontId="20" fillId="3" borderId="77" xfId="0" applyFont="1" applyFill="1" applyBorder="1" applyAlignment="1">
      <alignment horizontal="left" vertical="center"/>
    </xf>
    <xf numFmtId="0" fontId="2" fillId="0" borderId="140" xfId="0" applyFont="1" applyBorder="1"/>
    <xf numFmtId="0" fontId="3" fillId="3" borderId="21" xfId="0" applyFont="1" applyFill="1" applyBorder="1" applyAlignment="1">
      <alignment horizontal="center" vertical="center" wrapText="1"/>
    </xf>
    <xf numFmtId="0" fontId="4" fillId="4" borderId="67" xfId="0" applyFont="1" applyFill="1" applyBorder="1" applyAlignment="1">
      <alignment horizontal="center" vertical="center" wrapText="1"/>
    </xf>
    <xf numFmtId="0" fontId="2" fillId="0" borderId="145" xfId="0" applyFont="1" applyBorder="1"/>
    <xf numFmtId="0" fontId="8" fillId="4" borderId="29" xfId="0" applyFont="1" applyFill="1" applyBorder="1" applyAlignment="1">
      <alignment horizontal="left" vertical="center"/>
    </xf>
    <xf numFmtId="0" fontId="9" fillId="3" borderId="77" xfId="0" applyFont="1" applyFill="1" applyBorder="1" applyAlignment="1">
      <alignment horizontal="center" vertical="center" wrapText="1"/>
    </xf>
    <xf numFmtId="0" fontId="20" fillId="3" borderId="103" xfId="0" applyFont="1" applyFill="1" applyBorder="1" applyAlignment="1">
      <alignment horizontal="center" vertical="center" wrapText="1"/>
    </xf>
    <xf numFmtId="0" fontId="9" fillId="3" borderId="104" xfId="0" applyFont="1" applyFill="1" applyBorder="1" applyAlignment="1">
      <alignment horizontal="center" vertical="center" wrapText="1"/>
    </xf>
    <xf numFmtId="0" fontId="5" fillId="3" borderId="129" xfId="0" applyFont="1" applyFill="1" applyBorder="1" applyAlignment="1">
      <alignment horizontal="center" vertical="center" textRotation="90"/>
    </xf>
    <xf numFmtId="0" fontId="5" fillId="3" borderId="78" xfId="0" applyFont="1" applyFill="1" applyBorder="1" applyAlignment="1">
      <alignment horizontal="center" vertical="center" textRotation="90"/>
    </xf>
    <xf numFmtId="0" fontId="20" fillId="3" borderId="104" xfId="0" applyFont="1" applyFill="1" applyBorder="1" applyAlignment="1">
      <alignment horizontal="center" vertical="center" wrapText="1"/>
    </xf>
    <xf numFmtId="0" fontId="9" fillId="3" borderId="105" xfId="0" applyFont="1" applyFill="1" applyBorder="1" applyAlignment="1">
      <alignment horizontal="center" vertical="center" wrapText="1"/>
    </xf>
    <xf numFmtId="0" fontId="21" fillId="2" borderId="50" xfId="0" applyFont="1" applyFill="1" applyBorder="1" applyAlignment="1">
      <alignment horizontal="left" vertical="center"/>
    </xf>
    <xf numFmtId="0" fontId="22" fillId="3" borderId="12" xfId="0" applyFont="1" applyFill="1" applyBorder="1" applyAlignment="1">
      <alignment horizontal="center" vertical="center" textRotation="90"/>
    </xf>
    <xf numFmtId="0" fontId="5" fillId="3" borderId="57" xfId="0" applyFont="1" applyFill="1" applyBorder="1" applyAlignment="1">
      <alignment horizontal="center" vertical="center" textRotation="90"/>
    </xf>
    <xf numFmtId="0" fontId="9" fillId="3" borderId="94" xfId="0" applyFont="1" applyFill="1" applyBorder="1" applyAlignment="1">
      <alignment horizontal="center" vertical="center" wrapText="1"/>
    </xf>
    <xf numFmtId="0" fontId="2" fillId="0" borderId="66" xfId="0" applyFont="1" applyBorder="1"/>
    <xf numFmtId="0" fontId="3" fillId="3" borderId="57" xfId="0" applyFont="1" applyFill="1" applyBorder="1" applyAlignment="1">
      <alignment horizontal="center" vertical="center" wrapText="1"/>
    </xf>
    <xf numFmtId="0" fontId="3" fillId="3" borderId="96" xfId="0" applyFont="1" applyFill="1" applyBorder="1" applyAlignment="1">
      <alignment horizontal="center" vertical="center" wrapText="1"/>
    </xf>
    <xf numFmtId="0" fontId="21" fillId="2" borderId="50" xfId="0" applyFont="1" applyFill="1" applyBorder="1" applyAlignment="1">
      <alignment horizontal="left"/>
    </xf>
    <xf numFmtId="0" fontId="3" fillId="3" borderId="77" xfId="0" applyFont="1" applyFill="1" applyBorder="1" applyAlignment="1">
      <alignment horizontal="center" wrapText="1"/>
    </xf>
    <xf numFmtId="0" fontId="3" fillId="3" borderId="78" xfId="0" applyFont="1" applyFill="1" applyBorder="1" applyAlignment="1">
      <alignment horizontal="center" wrapText="1"/>
    </xf>
    <xf numFmtId="0" fontId="3" fillId="4" borderId="55" xfId="0" applyFont="1" applyFill="1" applyBorder="1" applyAlignment="1">
      <alignment horizontal="center" wrapText="1"/>
    </xf>
    <xf numFmtId="0" fontId="19" fillId="3" borderId="103" xfId="0" applyFont="1" applyFill="1" applyBorder="1" applyAlignment="1">
      <alignment horizontal="center" vertical="center" wrapText="1"/>
    </xf>
    <xf numFmtId="0" fontId="2" fillId="0" borderId="105" xfId="0" applyFont="1" applyBorder="1"/>
    <xf numFmtId="0" fontId="3" fillId="3" borderId="63" xfId="0" applyFont="1" applyFill="1" applyBorder="1" applyAlignment="1">
      <alignment horizontal="center" vertical="center" wrapText="1"/>
    </xf>
    <xf numFmtId="0" fontId="4" fillId="4" borderId="85" xfId="0" applyFont="1" applyFill="1" applyBorder="1" applyAlignment="1">
      <alignment horizontal="center" vertical="center" wrapText="1"/>
    </xf>
    <xf numFmtId="0" fontId="2" fillId="0" borderId="111" xfId="0" applyFont="1" applyBorder="1"/>
    <xf numFmtId="0" fontId="19" fillId="4"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2" fillId="0" borderId="91" xfId="0" applyFont="1" applyBorder="1"/>
    <xf numFmtId="0" fontId="3" fillId="3" borderId="122" xfId="0" applyFont="1" applyFill="1" applyBorder="1" applyAlignment="1">
      <alignment horizontal="center" vertical="center" wrapText="1"/>
    </xf>
    <xf numFmtId="0" fontId="2" fillId="0" borderId="160" xfId="0" applyFont="1" applyBorder="1"/>
    <xf numFmtId="0" fontId="19" fillId="3" borderId="113" xfId="0" applyFont="1" applyFill="1" applyBorder="1" applyAlignment="1">
      <alignment horizontal="center" vertical="center" wrapText="1"/>
    </xf>
    <xf numFmtId="0" fontId="19" fillId="3" borderId="78" xfId="0" applyFont="1" applyFill="1" applyBorder="1" applyAlignment="1">
      <alignment horizontal="center" vertical="center" wrapText="1"/>
    </xf>
    <xf numFmtId="0" fontId="19" fillId="3" borderId="125" xfId="0" applyFont="1" applyFill="1" applyBorder="1" applyAlignment="1">
      <alignment horizontal="center" vertical="center" wrapText="1"/>
    </xf>
    <xf numFmtId="0" fontId="19" fillId="3" borderId="157" xfId="0" applyFont="1" applyFill="1" applyBorder="1" applyAlignment="1">
      <alignment horizontal="center" vertical="center" wrapText="1"/>
    </xf>
    <xf numFmtId="0" fontId="20" fillId="3" borderId="116" xfId="0" applyFont="1" applyFill="1" applyBorder="1" applyAlignment="1">
      <alignment horizontal="center" vertical="center" wrapText="1"/>
    </xf>
    <xf numFmtId="0" fontId="20" fillId="3" borderId="107" xfId="0" applyFont="1" applyFill="1" applyBorder="1" applyAlignment="1">
      <alignment horizontal="center" vertical="center" wrapText="1"/>
    </xf>
    <xf numFmtId="0" fontId="20" fillId="3" borderId="113" xfId="0" applyFont="1" applyFill="1" applyBorder="1" applyAlignment="1">
      <alignment horizontal="center" vertical="center" wrapText="1"/>
    </xf>
    <xf numFmtId="0" fontId="20" fillId="3" borderId="78" xfId="0" applyFont="1" applyFill="1" applyBorder="1" applyAlignment="1">
      <alignment horizontal="center" vertical="center" wrapText="1"/>
    </xf>
    <xf numFmtId="0" fontId="20" fillId="3" borderId="125" xfId="0" applyFont="1" applyFill="1" applyBorder="1" applyAlignment="1">
      <alignment horizontal="center" vertical="center" wrapText="1"/>
    </xf>
    <xf numFmtId="0" fontId="20" fillId="3" borderId="157" xfId="0" applyFont="1" applyFill="1" applyBorder="1" applyAlignment="1">
      <alignment horizontal="center" vertical="center" wrapText="1"/>
    </xf>
    <xf numFmtId="0" fontId="19" fillId="3" borderId="146" xfId="0" applyFont="1" applyFill="1" applyBorder="1" applyAlignment="1">
      <alignment horizontal="center" vertical="center" wrapText="1"/>
    </xf>
    <xf numFmtId="0" fontId="2" fillId="0" borderId="148" xfId="0" applyFont="1" applyBorder="1"/>
    <xf numFmtId="0" fontId="19" fillId="3" borderId="63" xfId="0" applyFont="1" applyFill="1" applyBorder="1" applyAlignment="1">
      <alignment horizontal="center" vertical="center" wrapText="1"/>
    </xf>
    <xf numFmtId="0" fontId="2" fillId="7" borderId="78" xfId="0" applyFont="1" applyFill="1" applyBorder="1"/>
    <xf numFmtId="0" fontId="4" fillId="3" borderId="103" xfId="0" applyFont="1" applyFill="1" applyBorder="1" applyAlignment="1">
      <alignment horizontal="center" vertical="center" wrapText="1"/>
    </xf>
    <xf numFmtId="0" fontId="2" fillId="0" borderId="87" xfId="0" applyFont="1" applyBorder="1"/>
    <xf numFmtId="0" fontId="2" fillId="0" borderId="73" xfId="0" applyFont="1" applyBorder="1"/>
    <xf numFmtId="0" fontId="3" fillId="3" borderId="102" xfId="0" applyFont="1" applyFill="1" applyBorder="1" applyAlignment="1">
      <alignment horizontal="center" vertical="center" wrapText="1"/>
    </xf>
    <xf numFmtId="0" fontId="1" fillId="2" borderId="80" xfId="0" applyFont="1" applyFill="1" applyBorder="1" applyAlignment="1">
      <alignment horizontal="left" vertical="center"/>
    </xf>
    <xf numFmtId="0" fontId="2" fillId="0" borderId="81" xfId="0" applyFont="1" applyBorder="1"/>
    <xf numFmtId="0" fontId="2" fillId="0" borderId="82" xfId="0" applyFont="1" applyBorder="1"/>
    <xf numFmtId="0" fontId="16" fillId="4" borderId="76"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95" xfId="0" applyFont="1" applyFill="1" applyBorder="1" applyAlignment="1">
      <alignment horizontal="center" vertical="center" wrapText="1"/>
    </xf>
    <xf numFmtId="0" fontId="3" fillId="3" borderId="119"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9" fillId="3" borderId="65" xfId="0" applyFont="1" applyFill="1" applyBorder="1" applyAlignment="1">
      <alignment horizontal="center" vertical="center" textRotation="90" wrapText="1"/>
    </xf>
    <xf numFmtId="0" fontId="9" fillId="3" borderId="75" xfId="0" applyFont="1" applyFill="1" applyBorder="1" applyAlignment="1">
      <alignment horizontal="center" vertical="center" textRotation="90" wrapText="1"/>
    </xf>
    <xf numFmtId="0" fontId="4" fillId="3" borderId="84" xfId="0" applyFont="1" applyFill="1" applyBorder="1" applyAlignment="1">
      <alignment horizontal="center" vertical="center" wrapText="1"/>
    </xf>
    <xf numFmtId="0" fontId="17" fillId="3" borderId="51" xfId="0" applyFont="1" applyFill="1" applyBorder="1" applyAlignment="1">
      <alignment horizontal="center" vertical="center" textRotation="90" wrapText="1"/>
    </xf>
    <xf numFmtId="0" fontId="17" fillId="3" borderId="78" xfId="0" applyFont="1" applyFill="1" applyBorder="1" applyAlignment="1">
      <alignment horizontal="center" vertical="center" textRotation="90" wrapText="1"/>
    </xf>
    <xf numFmtId="0" fontId="16" fillId="4" borderId="5" xfId="0" applyFont="1" applyFill="1" applyBorder="1" applyAlignment="1">
      <alignment horizontal="center" vertical="center" wrapText="1"/>
    </xf>
    <xf numFmtId="0" fontId="1" fillId="2" borderId="89" xfId="0" applyFont="1" applyFill="1" applyBorder="1" applyAlignment="1">
      <alignment horizontal="left" vertical="center"/>
    </xf>
    <xf numFmtId="0" fontId="10" fillId="4" borderId="5"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67" xfId="0" applyFont="1" applyFill="1" applyBorder="1" applyAlignment="1">
      <alignment horizontal="center" vertical="center"/>
    </xf>
    <xf numFmtId="0" fontId="10" fillId="3" borderId="69" xfId="0" applyFont="1" applyFill="1" applyBorder="1" applyAlignment="1">
      <alignment horizontal="center" vertical="center"/>
    </xf>
    <xf numFmtId="0" fontId="21" fillId="3" borderId="51" xfId="0" applyFont="1" applyFill="1" applyBorder="1" applyAlignment="1">
      <alignment horizontal="center" vertical="center" textRotation="90" wrapText="1"/>
    </xf>
    <xf numFmtId="0" fontId="1" fillId="3" borderId="78" xfId="0" applyFont="1" applyFill="1" applyBorder="1" applyAlignment="1">
      <alignment horizontal="center" vertical="center" textRotation="90" wrapText="1"/>
    </xf>
    <xf numFmtId="0" fontId="20" fillId="3" borderId="105" xfId="0" applyFont="1" applyFill="1" applyBorder="1" applyAlignment="1">
      <alignment horizontal="center" vertical="center" wrapText="1"/>
    </xf>
    <xf numFmtId="0" fontId="21" fillId="3" borderId="58" xfId="0" applyFont="1" applyFill="1" applyBorder="1" applyAlignment="1">
      <alignment horizontal="center" vertical="center" textRotation="90" wrapText="1"/>
    </xf>
    <xf numFmtId="0" fontId="16" fillId="3" borderId="40" xfId="0" applyFont="1" applyFill="1" applyBorder="1" applyAlignment="1">
      <alignment horizontal="center" vertical="center" wrapText="1"/>
    </xf>
    <xf numFmtId="0" fontId="21" fillId="3" borderId="4" xfId="0" applyFont="1" applyFill="1" applyBorder="1" applyAlignment="1">
      <alignment horizontal="center" vertical="center" textRotation="90" wrapText="1"/>
    </xf>
    <xf numFmtId="0" fontId="5" fillId="15" borderId="79" xfId="0" applyFont="1" applyFill="1" applyBorder="1" applyAlignment="1">
      <alignment horizontal="center"/>
    </xf>
    <xf numFmtId="0" fontId="27" fillId="0" borderId="79" xfId="0" applyFont="1" applyBorder="1" applyAlignment="1">
      <alignment horizontal="center"/>
    </xf>
    <xf numFmtId="0" fontId="27" fillId="0" borderId="3" xfId="0" applyFont="1" applyBorder="1" applyAlignment="1">
      <alignment horizontal="center"/>
    </xf>
    <xf numFmtId="0" fontId="7" fillId="8" borderId="20" xfId="0" applyFont="1" applyFill="1" applyBorder="1" applyAlignment="1">
      <alignment horizontal="center" vertical="center"/>
    </xf>
    <xf numFmtId="0" fontId="7" fillId="8" borderId="14" xfId="0" applyFont="1" applyFill="1" applyBorder="1" applyAlignment="1">
      <alignment horizontal="left" vertical="center" wrapText="1"/>
    </xf>
    <xf numFmtId="164" fontId="7" fillId="8" borderId="14" xfId="0" applyNumberFormat="1" applyFont="1" applyFill="1" applyBorder="1" applyAlignment="1">
      <alignment vertical="center"/>
    </xf>
    <xf numFmtId="165" fontId="23" fillId="8" borderId="22" xfId="0" applyNumberFormat="1" applyFont="1" applyFill="1" applyBorder="1" applyAlignment="1">
      <alignment vertical="center"/>
    </xf>
    <xf numFmtId="165" fontId="8" fillId="8" borderId="22" xfId="0" applyNumberFormat="1" applyFont="1" applyFill="1" applyBorder="1" applyAlignment="1">
      <alignment vertical="center"/>
    </xf>
  </cellXfs>
  <cellStyles count="6">
    <cellStyle name="Comma 2" xfId="4" xr:uid="{7A6E4381-D5E7-4A76-93E3-EE337DF8273F}"/>
    <cellStyle name="Currency" xfId="1" builtinId="4"/>
    <cellStyle name="Currency 2" xfId="5" xr:uid="{25D0544E-9AA1-4347-B32C-3960909C3A84}"/>
    <cellStyle name="Normal" xfId="0" builtinId="0"/>
    <cellStyle name="Normal 2" xfId="3" xr:uid="{93797A4F-B8E4-45E1-8DB6-C1A3F1CA5809}"/>
    <cellStyle name="Normal 3" xfId="2" xr:uid="{0312B68B-EF10-460E-862C-2E20B5E89FF9}"/>
  </cellStyles>
  <dxfs count="0"/>
  <tableStyles count="0" defaultTableStyle="TableStyleMedium2" defaultPivotStyle="PivotStyleLight16"/>
  <colors>
    <mruColors>
      <color rgb="FFBFBFBF"/>
      <color rgb="FF5481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P96"/>
  <sheetViews>
    <sheetView topLeftCell="H4" zoomScale="85" zoomScaleNormal="85" workbookViewId="0">
      <selection activeCell="K5" sqref="K5:P28"/>
    </sheetView>
  </sheetViews>
  <sheetFormatPr defaultColWidth="14.44140625" defaultRowHeight="14.4" x14ac:dyDescent="0.3"/>
  <cols>
    <col min="1" max="1" width="3.21875" customWidth="1"/>
    <col min="2" max="2" width="13" customWidth="1"/>
    <col min="3" max="3" width="28.77734375" customWidth="1"/>
    <col min="4" max="4" width="44.44140625" customWidth="1"/>
    <col min="5" max="5" width="13" customWidth="1"/>
    <col min="6" max="6" width="6.77734375" customWidth="1"/>
    <col min="7" max="7" width="16.77734375" customWidth="1"/>
    <col min="8" max="8" width="31.5546875" customWidth="1"/>
    <col min="9" max="9" width="17.21875" customWidth="1"/>
    <col min="10" max="10" width="16.5546875" customWidth="1"/>
    <col min="11" max="11" width="15" customWidth="1"/>
    <col min="12" max="12" width="16.77734375" customWidth="1"/>
    <col min="13" max="13" width="17.21875" customWidth="1"/>
    <col min="14" max="14" width="16.5546875" customWidth="1"/>
    <col min="15" max="15" width="13.21875" customWidth="1"/>
    <col min="16" max="16" width="17.77734375" customWidth="1"/>
  </cols>
  <sheetData>
    <row r="1" spans="2:16" ht="15" thickBot="1" x14ac:dyDescent="0.35"/>
    <row r="2" spans="2:16" ht="18" thickTop="1" x14ac:dyDescent="0.3">
      <c r="B2" s="457" t="s">
        <v>0</v>
      </c>
      <c r="C2" s="458"/>
      <c r="D2" s="458"/>
      <c r="E2" s="459"/>
      <c r="F2" s="458"/>
      <c r="G2" s="458"/>
      <c r="H2" s="458"/>
      <c r="I2" s="459"/>
      <c r="J2" s="458"/>
      <c r="K2" s="458"/>
      <c r="L2" s="458"/>
      <c r="M2" s="458"/>
      <c r="N2" s="458"/>
      <c r="O2" s="458"/>
      <c r="P2" s="460"/>
    </row>
    <row r="3" spans="2:16" ht="21.75" customHeight="1" x14ac:dyDescent="0.3">
      <c r="B3" s="461" t="s">
        <v>1</v>
      </c>
      <c r="C3" s="454" t="s">
        <v>2</v>
      </c>
      <c r="D3" s="455"/>
      <c r="E3" s="456"/>
      <c r="F3" s="455"/>
      <c r="G3" s="455"/>
      <c r="H3" s="455"/>
      <c r="I3" s="456"/>
      <c r="J3" s="455"/>
      <c r="K3" s="463" t="s">
        <v>3</v>
      </c>
      <c r="L3" s="455"/>
      <c r="M3" s="455"/>
      <c r="N3" s="455"/>
      <c r="O3" s="455"/>
      <c r="P3" s="464"/>
    </row>
    <row r="4" spans="2:16" ht="58.2" thickBot="1" x14ac:dyDescent="0.35">
      <c r="B4" s="462"/>
      <c r="C4" s="1" t="s">
        <v>4</v>
      </c>
      <c r="D4" s="2" t="s">
        <v>6</v>
      </c>
      <c r="E4" s="2" t="s">
        <v>5</v>
      </c>
      <c r="F4" s="2" t="s">
        <v>7</v>
      </c>
      <c r="G4" s="160" t="s">
        <v>123</v>
      </c>
      <c r="H4" s="2" t="s">
        <v>8</v>
      </c>
      <c r="I4" s="2" t="s">
        <v>10</v>
      </c>
      <c r="J4" s="2" t="s">
        <v>9</v>
      </c>
      <c r="K4" s="3" t="s">
        <v>11</v>
      </c>
      <c r="L4" s="3" t="s">
        <v>12</v>
      </c>
      <c r="M4" s="3" t="s">
        <v>13</v>
      </c>
      <c r="N4" s="4" t="s">
        <v>14</v>
      </c>
      <c r="O4" s="5" t="s">
        <v>15</v>
      </c>
      <c r="P4" s="6" t="s">
        <v>16</v>
      </c>
    </row>
    <row r="5" spans="2:16" ht="15" customHeight="1" thickTop="1" x14ac:dyDescent="0.3">
      <c r="B5" s="467" t="s">
        <v>17</v>
      </c>
      <c r="C5" s="470" t="s">
        <v>260</v>
      </c>
      <c r="D5" s="471" t="s">
        <v>96</v>
      </c>
      <c r="E5" s="481">
        <v>2</v>
      </c>
      <c r="F5" s="471">
        <v>8</v>
      </c>
      <c r="G5" s="471">
        <v>100</v>
      </c>
      <c r="H5" s="8" t="s">
        <v>99</v>
      </c>
      <c r="I5" s="8">
        <v>80</v>
      </c>
      <c r="J5" s="8">
        <v>26</v>
      </c>
      <c r="K5" s="9"/>
      <c r="L5" s="10"/>
      <c r="M5" s="11"/>
      <c r="N5" s="12"/>
      <c r="O5" s="13"/>
      <c r="P5" s="14"/>
    </row>
    <row r="6" spans="2:16" ht="15" customHeight="1" x14ac:dyDescent="0.3">
      <c r="B6" s="468"/>
      <c r="C6" s="466"/>
      <c r="D6" s="472"/>
      <c r="E6" s="472"/>
      <c r="F6" s="472"/>
      <c r="G6" s="472"/>
      <c r="H6" s="39" t="s">
        <v>100</v>
      </c>
      <c r="I6" s="15">
        <v>80</v>
      </c>
      <c r="J6" s="8">
        <v>26</v>
      </c>
      <c r="K6" s="9"/>
      <c r="L6" s="10"/>
      <c r="M6" s="11"/>
      <c r="N6" s="12"/>
      <c r="O6" s="13"/>
      <c r="P6" s="18"/>
    </row>
    <row r="7" spans="2:16" ht="15" customHeight="1" x14ac:dyDescent="0.3">
      <c r="B7" s="468"/>
      <c r="C7" s="466"/>
      <c r="D7" s="473" t="s">
        <v>96</v>
      </c>
      <c r="E7" s="482">
        <v>2</v>
      </c>
      <c r="F7" s="473">
        <v>16</v>
      </c>
      <c r="G7" s="473">
        <v>100</v>
      </c>
      <c r="H7" s="8" t="s">
        <v>99</v>
      </c>
      <c r="I7" s="15">
        <v>40</v>
      </c>
      <c r="J7" s="8">
        <v>26</v>
      </c>
      <c r="K7" s="9"/>
      <c r="L7" s="10"/>
      <c r="M7" s="11"/>
      <c r="N7" s="12"/>
      <c r="O7" s="13"/>
      <c r="P7" s="21"/>
    </row>
    <row r="8" spans="2:16" ht="15" customHeight="1" x14ac:dyDescent="0.3">
      <c r="B8" s="468"/>
      <c r="C8" s="466"/>
      <c r="D8" s="472"/>
      <c r="E8" s="472"/>
      <c r="F8" s="472"/>
      <c r="G8" s="472">
        <v>100</v>
      </c>
      <c r="H8" s="15" t="s">
        <v>100</v>
      </c>
      <c r="I8" s="15">
        <v>35</v>
      </c>
      <c r="J8" s="8">
        <v>26</v>
      </c>
      <c r="K8" s="9"/>
      <c r="L8" s="10"/>
      <c r="M8" s="11"/>
      <c r="N8" s="12"/>
      <c r="O8" s="13"/>
      <c r="P8" s="21"/>
    </row>
    <row r="9" spans="2:16" ht="15" customHeight="1" x14ac:dyDescent="0.3">
      <c r="B9" s="468"/>
      <c r="C9" s="466"/>
      <c r="D9" s="20" t="s">
        <v>98</v>
      </c>
      <c r="E9" s="19">
        <v>2</v>
      </c>
      <c r="F9" s="20">
        <v>16</v>
      </c>
      <c r="G9" s="20">
        <v>100</v>
      </c>
      <c r="H9" s="8" t="s">
        <v>99</v>
      </c>
      <c r="I9" s="15">
        <v>80</v>
      </c>
      <c r="J9" s="8">
        <v>26</v>
      </c>
      <c r="K9" s="9"/>
      <c r="L9" s="22"/>
      <c r="M9" s="11"/>
      <c r="N9" s="12"/>
      <c r="O9" s="13"/>
      <c r="P9" s="21"/>
    </row>
    <row r="10" spans="2:16" ht="15" customHeight="1" x14ac:dyDescent="0.3">
      <c r="B10" s="468"/>
      <c r="C10" s="465" t="s">
        <v>261</v>
      </c>
      <c r="D10" s="20" t="s">
        <v>19</v>
      </c>
      <c r="E10" s="19">
        <v>4</v>
      </c>
      <c r="F10" s="20">
        <v>16</v>
      </c>
      <c r="G10" s="20">
        <v>200</v>
      </c>
      <c r="H10" s="8" t="s">
        <v>99</v>
      </c>
      <c r="I10" s="15">
        <v>12</v>
      </c>
      <c r="J10" s="8">
        <v>26</v>
      </c>
      <c r="K10" s="9"/>
      <c r="L10" s="22"/>
      <c r="M10" s="11"/>
      <c r="N10" s="12"/>
      <c r="O10" s="13"/>
      <c r="P10" s="21"/>
    </row>
    <row r="11" spans="2:16" ht="15" customHeight="1" x14ac:dyDescent="0.3">
      <c r="B11" s="468"/>
      <c r="C11" s="466"/>
      <c r="D11" s="20" t="s">
        <v>19</v>
      </c>
      <c r="E11" s="19">
        <v>4</v>
      </c>
      <c r="F11" s="20">
        <v>32</v>
      </c>
      <c r="G11" s="20">
        <v>200</v>
      </c>
      <c r="H11" s="8" t="s">
        <v>99</v>
      </c>
      <c r="I11" s="15">
        <v>20</v>
      </c>
      <c r="J11" s="8">
        <v>26</v>
      </c>
      <c r="K11" s="9"/>
      <c r="L11" s="22"/>
      <c r="M11" s="11"/>
      <c r="N11" s="12"/>
      <c r="O11" s="13"/>
      <c r="P11" s="21"/>
    </row>
    <row r="12" spans="2:16" ht="15" customHeight="1" x14ac:dyDescent="0.3">
      <c r="B12" s="468"/>
      <c r="C12" s="466"/>
      <c r="D12" s="20" t="s">
        <v>97</v>
      </c>
      <c r="E12" s="19">
        <v>4</v>
      </c>
      <c r="F12" s="20">
        <v>32</v>
      </c>
      <c r="G12" s="20">
        <v>200</v>
      </c>
      <c r="H12" s="8" t="s">
        <v>99</v>
      </c>
      <c r="I12" s="15">
        <v>40</v>
      </c>
      <c r="J12" s="8">
        <v>26</v>
      </c>
      <c r="K12" s="9"/>
      <c r="L12" s="22"/>
      <c r="M12" s="11"/>
      <c r="N12" s="12"/>
      <c r="O12" s="13"/>
      <c r="P12" s="21"/>
    </row>
    <row r="13" spans="2:16" ht="15" customHeight="1" x14ac:dyDescent="0.3">
      <c r="B13" s="468"/>
      <c r="C13" s="465" t="s">
        <v>262</v>
      </c>
      <c r="D13" s="20" t="s">
        <v>19</v>
      </c>
      <c r="E13" s="19">
        <v>8</v>
      </c>
      <c r="F13" s="20">
        <v>32</v>
      </c>
      <c r="G13" s="20">
        <v>300</v>
      </c>
      <c r="H13" s="8" t="s">
        <v>99</v>
      </c>
      <c r="I13" s="15">
        <v>40</v>
      </c>
      <c r="J13" s="8">
        <v>26</v>
      </c>
      <c r="K13" s="9"/>
      <c r="L13" s="22"/>
      <c r="M13" s="11"/>
      <c r="N13" s="12"/>
      <c r="O13" s="13"/>
      <c r="P13" s="21"/>
    </row>
    <row r="14" spans="2:16" ht="15" customHeight="1" x14ac:dyDescent="0.3">
      <c r="B14" s="468"/>
      <c r="C14" s="466"/>
      <c r="D14" s="20" t="s">
        <v>19</v>
      </c>
      <c r="E14" s="19">
        <v>8</v>
      </c>
      <c r="F14" s="20">
        <v>64</v>
      </c>
      <c r="G14" s="20">
        <v>300</v>
      </c>
      <c r="H14" s="8" t="s">
        <v>99</v>
      </c>
      <c r="I14" s="15">
        <v>20</v>
      </c>
      <c r="J14" s="8">
        <v>26</v>
      </c>
      <c r="K14" s="9"/>
      <c r="L14" s="22"/>
      <c r="M14" s="11"/>
      <c r="N14" s="12"/>
      <c r="O14" s="13"/>
      <c r="P14" s="21"/>
    </row>
    <row r="15" spans="2:16" ht="15.75" customHeight="1" x14ac:dyDescent="0.3">
      <c r="B15" s="468"/>
      <c r="C15" s="466"/>
      <c r="D15" s="20" t="s">
        <v>97</v>
      </c>
      <c r="E15" s="19">
        <v>8</v>
      </c>
      <c r="F15" s="20">
        <v>64</v>
      </c>
      <c r="G15" s="20">
        <v>300</v>
      </c>
      <c r="H15" s="8" t="s">
        <v>99</v>
      </c>
      <c r="I15" s="15">
        <v>15</v>
      </c>
      <c r="J15" s="8">
        <v>26</v>
      </c>
      <c r="K15" s="9"/>
      <c r="L15" s="22"/>
      <c r="M15" s="11"/>
      <c r="N15" s="12"/>
      <c r="O15" s="13"/>
      <c r="P15" s="21"/>
    </row>
    <row r="16" spans="2:16" ht="15.75" customHeight="1" x14ac:dyDescent="0.3">
      <c r="B16" s="468"/>
      <c r="C16" s="465" t="s">
        <v>263</v>
      </c>
      <c r="D16" s="20" t="s">
        <v>19</v>
      </c>
      <c r="E16" s="19">
        <v>16</v>
      </c>
      <c r="F16" s="20">
        <v>64</v>
      </c>
      <c r="G16" s="20">
        <v>300</v>
      </c>
      <c r="H16" s="8" t="s">
        <v>99</v>
      </c>
      <c r="I16" s="15">
        <v>10</v>
      </c>
      <c r="J16" s="8">
        <v>26</v>
      </c>
      <c r="K16" s="9"/>
      <c r="L16" s="22"/>
      <c r="M16" s="11"/>
      <c r="N16" s="12"/>
      <c r="O16" s="13"/>
      <c r="P16" s="21"/>
    </row>
    <row r="17" spans="2:16" ht="15.75" customHeight="1" x14ac:dyDescent="0.3">
      <c r="B17" s="468"/>
      <c r="C17" s="466"/>
      <c r="D17" s="20" t="s">
        <v>19</v>
      </c>
      <c r="E17" s="19">
        <v>16</v>
      </c>
      <c r="F17" s="20">
        <v>128</v>
      </c>
      <c r="G17" s="20">
        <v>300</v>
      </c>
      <c r="H17" s="8" t="s">
        <v>99</v>
      </c>
      <c r="I17" s="15">
        <v>10</v>
      </c>
      <c r="J17" s="8">
        <v>26</v>
      </c>
      <c r="K17" s="9"/>
      <c r="L17" s="22"/>
      <c r="M17" s="11"/>
      <c r="N17" s="12"/>
      <c r="O17" s="13"/>
      <c r="P17" s="21"/>
    </row>
    <row r="18" spans="2:16" ht="15.75" customHeight="1" x14ac:dyDescent="0.3">
      <c r="B18" s="468"/>
      <c r="C18" s="466"/>
      <c r="D18" s="20" t="s">
        <v>97</v>
      </c>
      <c r="E18" s="19">
        <v>16</v>
      </c>
      <c r="F18" s="20">
        <v>128</v>
      </c>
      <c r="G18" s="20">
        <v>300</v>
      </c>
      <c r="H18" s="8" t="s">
        <v>99</v>
      </c>
      <c r="I18" s="15">
        <v>4</v>
      </c>
      <c r="J18" s="8">
        <v>10</v>
      </c>
      <c r="K18" s="9"/>
      <c r="L18" s="22"/>
      <c r="M18" s="11"/>
      <c r="N18" s="12"/>
      <c r="O18" s="13"/>
      <c r="P18" s="21"/>
    </row>
    <row r="19" spans="2:16" ht="15.75" customHeight="1" x14ac:dyDescent="0.3">
      <c r="B19" s="468"/>
      <c r="C19" s="465" t="s">
        <v>264</v>
      </c>
      <c r="D19" s="19" t="s">
        <v>19</v>
      </c>
      <c r="E19" s="19">
        <v>416</v>
      </c>
      <c r="F19" s="20">
        <v>11776</v>
      </c>
      <c r="G19" s="20">
        <v>300</v>
      </c>
      <c r="H19" s="8" t="s">
        <v>99</v>
      </c>
      <c r="I19" s="15">
        <v>2</v>
      </c>
      <c r="J19" s="8">
        <v>3</v>
      </c>
      <c r="K19" s="9"/>
      <c r="L19" s="22"/>
      <c r="M19" s="11"/>
      <c r="N19" s="12"/>
      <c r="O19" s="13"/>
      <c r="P19" s="21"/>
    </row>
    <row r="20" spans="2:16" ht="15.75" customHeight="1" x14ac:dyDescent="0.3">
      <c r="B20" s="468"/>
      <c r="C20" s="466"/>
      <c r="D20" s="20" t="s">
        <v>19</v>
      </c>
      <c r="E20" s="19">
        <v>64</v>
      </c>
      <c r="F20" s="20">
        <v>1952</v>
      </c>
      <c r="G20" s="20">
        <v>300</v>
      </c>
      <c r="H20" s="8" t="s">
        <v>99</v>
      </c>
      <c r="I20" s="15">
        <v>3</v>
      </c>
      <c r="J20" s="8">
        <v>3</v>
      </c>
      <c r="K20" s="9"/>
      <c r="L20" s="23"/>
      <c r="M20" s="11"/>
      <c r="N20" s="12"/>
      <c r="O20" s="13"/>
      <c r="P20" s="21"/>
    </row>
    <row r="21" spans="2:16" ht="15.75" customHeight="1" x14ac:dyDescent="0.3">
      <c r="B21" s="468"/>
      <c r="C21" s="466"/>
      <c r="D21" s="25" t="s">
        <v>97</v>
      </c>
      <c r="E21" s="25">
        <v>112</v>
      </c>
      <c r="F21" s="25">
        <v>896</v>
      </c>
      <c r="G21" s="20">
        <v>300</v>
      </c>
      <c r="H21" s="8" t="s">
        <v>99</v>
      </c>
      <c r="I21" s="15">
        <v>5</v>
      </c>
      <c r="J21" s="8">
        <v>2</v>
      </c>
      <c r="K21" s="26"/>
      <c r="L21" s="27"/>
      <c r="M21" s="11"/>
      <c r="N21" s="12"/>
      <c r="O21" s="13"/>
      <c r="P21" s="21"/>
    </row>
    <row r="22" spans="2:16" ht="15.75" customHeight="1" x14ac:dyDescent="0.3">
      <c r="B22" s="469"/>
      <c r="C22" s="483" t="s">
        <v>135</v>
      </c>
      <c r="D22" s="197" t="s">
        <v>136</v>
      </c>
      <c r="E22" s="194">
        <v>4</v>
      </c>
      <c r="F22" s="24">
        <v>26</v>
      </c>
      <c r="G22" s="20">
        <v>300</v>
      </c>
      <c r="H22" s="188" t="s">
        <v>99</v>
      </c>
      <c r="I22" s="15">
        <v>5</v>
      </c>
      <c r="J22" s="188">
        <v>2</v>
      </c>
      <c r="K22" s="191"/>
      <c r="L22" s="23"/>
      <c r="M22" s="11"/>
      <c r="N22" s="12"/>
      <c r="O22" s="13"/>
      <c r="P22" s="21"/>
    </row>
    <row r="23" spans="2:16" ht="15.75" customHeight="1" x14ac:dyDescent="0.3">
      <c r="B23" s="469"/>
      <c r="C23" s="484"/>
      <c r="D23" s="197" t="s">
        <v>137</v>
      </c>
      <c r="E23" s="91">
        <v>4</v>
      </c>
      <c r="F23" s="91">
        <v>26</v>
      </c>
      <c r="G23" s="20">
        <v>300</v>
      </c>
      <c r="H23" s="188" t="s">
        <v>99</v>
      </c>
      <c r="I23" s="15">
        <v>5</v>
      </c>
      <c r="J23" s="188">
        <v>3</v>
      </c>
      <c r="K23" s="192"/>
      <c r="L23" s="27"/>
      <c r="M23" s="11"/>
      <c r="N23" s="12"/>
      <c r="O23" s="13"/>
      <c r="P23" s="21"/>
    </row>
    <row r="24" spans="2:16" ht="15.75" customHeight="1" x14ac:dyDescent="0.3">
      <c r="B24" s="469"/>
      <c r="C24" s="484"/>
      <c r="D24" s="201" t="s">
        <v>138</v>
      </c>
      <c r="E24" s="195">
        <v>4</v>
      </c>
      <c r="F24" s="198">
        <v>26</v>
      </c>
      <c r="G24" s="20">
        <v>300</v>
      </c>
      <c r="H24" s="193" t="s">
        <v>99</v>
      </c>
      <c r="I24" s="15">
        <v>10</v>
      </c>
      <c r="J24" s="193">
        <v>3</v>
      </c>
      <c r="K24" s="191"/>
      <c r="L24" s="22"/>
      <c r="M24" s="11"/>
      <c r="N24" s="12"/>
      <c r="O24" s="13"/>
      <c r="P24" s="21"/>
    </row>
    <row r="25" spans="2:16" ht="15.75" customHeight="1" x14ac:dyDescent="0.3">
      <c r="B25" s="469"/>
      <c r="C25" s="483" t="s">
        <v>134</v>
      </c>
      <c r="D25" s="204" t="s">
        <v>139</v>
      </c>
      <c r="E25" s="156">
        <v>12</v>
      </c>
      <c r="F25" s="156">
        <v>85</v>
      </c>
      <c r="G25" s="24">
        <v>350</v>
      </c>
      <c r="H25" s="202" t="s">
        <v>99</v>
      </c>
      <c r="I25" s="15">
        <v>10</v>
      </c>
      <c r="J25" s="188">
        <v>3</v>
      </c>
      <c r="K25" s="192"/>
      <c r="L25" s="27"/>
      <c r="M25" s="11"/>
      <c r="N25" s="12"/>
      <c r="O25" s="13"/>
      <c r="P25" s="21"/>
    </row>
    <row r="26" spans="2:16" ht="15.75" customHeight="1" x14ac:dyDescent="0.3">
      <c r="B26" s="190"/>
      <c r="C26" s="484"/>
      <c r="D26" s="104" t="s">
        <v>140</v>
      </c>
      <c r="E26" s="196">
        <v>24</v>
      </c>
      <c r="F26" s="103">
        <v>170</v>
      </c>
      <c r="G26" s="24">
        <v>350</v>
      </c>
      <c r="H26" s="188" t="s">
        <v>99</v>
      </c>
      <c r="I26" s="15">
        <v>10</v>
      </c>
      <c r="J26" s="188">
        <v>3</v>
      </c>
      <c r="K26" s="9"/>
      <c r="L26" s="22"/>
      <c r="M26" s="11"/>
      <c r="N26" s="12"/>
      <c r="O26" s="13"/>
      <c r="P26" s="21"/>
    </row>
    <row r="27" spans="2:16" ht="15.75" customHeight="1" x14ac:dyDescent="0.3">
      <c r="B27" s="190"/>
      <c r="C27" s="484"/>
      <c r="D27" s="19" t="s">
        <v>141</v>
      </c>
      <c r="E27" s="197">
        <v>12</v>
      </c>
      <c r="F27" s="20">
        <v>170</v>
      </c>
      <c r="G27" s="20">
        <v>375</v>
      </c>
      <c r="H27" s="8" t="s">
        <v>99</v>
      </c>
      <c r="I27" s="15">
        <v>10</v>
      </c>
      <c r="J27" s="8">
        <v>3</v>
      </c>
      <c r="K27" s="9"/>
      <c r="L27" s="23"/>
      <c r="M27" s="11"/>
      <c r="N27" s="12"/>
      <c r="O27" s="13"/>
      <c r="P27" s="21"/>
    </row>
    <row r="28" spans="2:16" ht="15.75" customHeight="1" x14ac:dyDescent="0.3">
      <c r="B28" s="190"/>
      <c r="C28" s="484"/>
      <c r="D28" s="199" t="s">
        <v>142</v>
      </c>
      <c r="E28" s="91">
        <v>24</v>
      </c>
      <c r="F28" s="91">
        <v>340</v>
      </c>
      <c r="G28" s="24">
        <v>750</v>
      </c>
      <c r="H28" s="8" t="s">
        <v>99</v>
      </c>
      <c r="I28" s="15">
        <v>10</v>
      </c>
      <c r="J28" s="8">
        <v>3</v>
      </c>
      <c r="K28" s="26"/>
      <c r="L28" s="27"/>
      <c r="M28" s="11"/>
      <c r="N28" s="12"/>
      <c r="O28" s="13"/>
      <c r="P28" s="21"/>
    </row>
    <row r="29" spans="2:16" ht="15.75" customHeight="1" x14ac:dyDescent="0.3">
      <c r="N29" s="30"/>
      <c r="O29" s="30"/>
    </row>
    <row r="30" spans="2:16" ht="15.75" customHeight="1" thickBot="1" x14ac:dyDescent="0.35">
      <c r="P30" s="418">
        <f>SUM(P5:P28)</f>
        <v>0</v>
      </c>
    </row>
    <row r="31" spans="2:16" ht="15.75" customHeight="1" thickTop="1" x14ac:dyDescent="0.3">
      <c r="B31" s="489" t="s">
        <v>21</v>
      </c>
      <c r="C31" s="490"/>
      <c r="D31" s="490"/>
      <c r="E31" s="476"/>
      <c r="F31" s="490"/>
      <c r="G31" s="491"/>
    </row>
    <row r="32" spans="2:16" ht="15.75" customHeight="1" x14ac:dyDescent="0.3">
      <c r="B32" s="492" t="s">
        <v>22</v>
      </c>
      <c r="C32" s="490"/>
      <c r="D32" s="490"/>
      <c r="E32" s="476"/>
      <c r="F32" s="490"/>
      <c r="G32" s="491"/>
    </row>
    <row r="33" spans="2:7" ht="14.25" customHeight="1" x14ac:dyDescent="0.3">
      <c r="B33" s="474" t="s">
        <v>23</v>
      </c>
      <c r="C33" s="475"/>
      <c r="D33" s="475"/>
      <c r="E33" s="476"/>
      <c r="F33" s="475"/>
      <c r="G33" s="477"/>
    </row>
    <row r="34" spans="2:7" ht="15.75" customHeight="1" x14ac:dyDescent="0.3">
      <c r="B34" s="486"/>
      <c r="C34" s="487"/>
      <c r="D34" s="487"/>
      <c r="E34" s="487"/>
      <c r="F34" s="487"/>
      <c r="G34" s="488"/>
    </row>
    <row r="35" spans="2:7" ht="14.25" customHeight="1" x14ac:dyDescent="0.3">
      <c r="B35" s="486"/>
      <c r="C35" s="487"/>
      <c r="D35" s="487"/>
      <c r="E35" s="487"/>
      <c r="F35" s="487"/>
      <c r="G35" s="488"/>
    </row>
    <row r="36" spans="2:7" ht="15.75" customHeight="1" x14ac:dyDescent="0.3">
      <c r="B36" s="478"/>
      <c r="C36" s="479"/>
      <c r="D36" s="479"/>
      <c r="E36" s="476"/>
      <c r="F36" s="479"/>
      <c r="G36" s="480"/>
    </row>
    <row r="37" spans="2:7" ht="14.25" customHeight="1" x14ac:dyDescent="0.3">
      <c r="B37" s="485" t="s">
        <v>24</v>
      </c>
      <c r="C37" s="475"/>
      <c r="D37" s="475"/>
      <c r="E37" s="476"/>
      <c r="F37" s="475"/>
      <c r="G37" s="477"/>
    </row>
    <row r="38" spans="2:7" ht="15.75" customHeight="1" x14ac:dyDescent="0.3">
      <c r="B38" s="478"/>
      <c r="C38" s="479"/>
      <c r="D38" s="479"/>
      <c r="E38" s="476"/>
      <c r="F38" s="479"/>
      <c r="G38" s="480"/>
    </row>
    <row r="39" spans="2:7" ht="14.25" customHeight="1" x14ac:dyDescent="0.3">
      <c r="B39" s="474" t="s">
        <v>265</v>
      </c>
      <c r="C39" s="475"/>
      <c r="D39" s="475"/>
      <c r="E39" s="476"/>
      <c r="F39" s="475"/>
      <c r="G39" s="477"/>
    </row>
    <row r="40" spans="2:7" ht="15.75" customHeight="1" x14ac:dyDescent="0.3">
      <c r="B40" s="478"/>
      <c r="C40" s="479"/>
      <c r="D40" s="479"/>
      <c r="E40" s="476"/>
      <c r="F40" s="479"/>
      <c r="G40" s="480"/>
    </row>
    <row r="41" spans="2:7" ht="15.75" customHeight="1" x14ac:dyDescent="0.3"/>
    <row r="42" spans="2:7" ht="15.75" customHeight="1" x14ac:dyDescent="0.3"/>
    <row r="43" spans="2:7" ht="15.75" customHeight="1" x14ac:dyDescent="0.3"/>
    <row r="44" spans="2:7" ht="15.75" customHeight="1" x14ac:dyDescent="0.3"/>
    <row r="45" spans="2:7" ht="15.75" customHeight="1" x14ac:dyDescent="0.3"/>
    <row r="46" spans="2:7" ht="15.75" customHeight="1" x14ac:dyDescent="0.3"/>
    <row r="47" spans="2:7" ht="15.75" customHeight="1" x14ac:dyDescent="0.3"/>
    <row r="48" spans="2:7"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sheetData>
  <mergeCells count="25">
    <mergeCell ref="B39:G40"/>
    <mergeCell ref="E5:E6"/>
    <mergeCell ref="E7:E8"/>
    <mergeCell ref="C22:C24"/>
    <mergeCell ref="C25:C28"/>
    <mergeCell ref="B37:G38"/>
    <mergeCell ref="B33:G36"/>
    <mergeCell ref="C19:C21"/>
    <mergeCell ref="B31:G31"/>
    <mergeCell ref="B32:G32"/>
    <mergeCell ref="C3:J3"/>
    <mergeCell ref="B2:P2"/>
    <mergeCell ref="B3:B4"/>
    <mergeCell ref="K3:P3"/>
    <mergeCell ref="C10:C12"/>
    <mergeCell ref="B5:B25"/>
    <mergeCell ref="C5:C9"/>
    <mergeCell ref="D5:D6"/>
    <mergeCell ref="D7:D8"/>
    <mergeCell ref="F5:F6"/>
    <mergeCell ref="G5:G6"/>
    <mergeCell ref="F7:F8"/>
    <mergeCell ref="G7:G8"/>
    <mergeCell ref="C16:C18"/>
    <mergeCell ref="C13:C15"/>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J101"/>
  <sheetViews>
    <sheetView topLeftCell="F1" workbookViewId="0">
      <selection activeCell="G5" sqref="G5:J7"/>
    </sheetView>
  </sheetViews>
  <sheetFormatPr defaultColWidth="14.44140625" defaultRowHeight="14.4" x14ac:dyDescent="0.3"/>
  <cols>
    <col min="1" max="1" width="3.21875" customWidth="1"/>
    <col min="2" max="2" width="9.77734375" customWidth="1"/>
    <col min="3" max="3" width="36" customWidth="1"/>
    <col min="4" max="4" width="67" customWidth="1"/>
    <col min="5" max="5" width="41.21875" customWidth="1"/>
    <col min="6" max="7" width="19.44140625" customWidth="1"/>
    <col min="8" max="8" width="18.21875" customWidth="1"/>
    <col min="9" max="9" width="15" customWidth="1"/>
    <col min="10" max="10" width="18.5546875" customWidth="1"/>
  </cols>
  <sheetData>
    <row r="1" spans="2:10" ht="15" thickBot="1" x14ac:dyDescent="0.35"/>
    <row r="2" spans="2:10" ht="18" thickTop="1" x14ac:dyDescent="0.3">
      <c r="B2" s="600" t="s">
        <v>266</v>
      </c>
      <c r="C2" s="534"/>
      <c r="D2" s="534"/>
      <c r="E2" s="534"/>
      <c r="F2" s="534"/>
      <c r="G2" s="534"/>
      <c r="H2" s="534"/>
      <c r="I2" s="534"/>
      <c r="J2" s="535"/>
    </row>
    <row r="3" spans="2:10" ht="15.6" x14ac:dyDescent="0.3">
      <c r="B3" s="461" t="s">
        <v>1</v>
      </c>
      <c r="C3" s="454" t="s">
        <v>2</v>
      </c>
      <c r="D3" s="455"/>
      <c r="E3" s="455"/>
      <c r="F3" s="604"/>
      <c r="G3" s="590"/>
      <c r="H3" s="455"/>
      <c r="I3" s="455"/>
      <c r="J3" s="464"/>
    </row>
    <row r="4" spans="2:10" ht="58.2" thickBot="1" x14ac:dyDescent="0.35">
      <c r="B4" s="462"/>
      <c r="C4" s="1" t="s">
        <v>59</v>
      </c>
      <c r="D4" s="51" t="s">
        <v>60</v>
      </c>
      <c r="E4" s="323" t="s">
        <v>269</v>
      </c>
      <c r="F4" s="170" t="s">
        <v>64</v>
      </c>
      <c r="G4" s="3" t="s">
        <v>11</v>
      </c>
      <c r="H4" s="173" t="s">
        <v>253</v>
      </c>
      <c r="I4" s="4" t="s">
        <v>65</v>
      </c>
      <c r="J4" s="52" t="s">
        <v>16</v>
      </c>
    </row>
    <row r="5" spans="2:10" ht="60.75" customHeight="1" thickTop="1" x14ac:dyDescent="0.3">
      <c r="B5" s="601" t="s">
        <v>268</v>
      </c>
      <c r="C5" s="521" t="s">
        <v>67</v>
      </c>
      <c r="D5" s="179" t="s">
        <v>286</v>
      </c>
      <c r="E5" s="156">
        <v>1000</v>
      </c>
      <c r="F5" s="156">
        <v>26</v>
      </c>
      <c r="G5" s="296"/>
      <c r="H5" s="206"/>
      <c r="I5" s="207"/>
      <c r="J5" s="410"/>
    </row>
    <row r="6" spans="2:10" ht="26.25" customHeight="1" x14ac:dyDescent="0.3">
      <c r="B6" s="602"/>
      <c r="C6" s="603"/>
      <c r="D6" s="299" t="s">
        <v>252</v>
      </c>
      <c r="E6" s="396">
        <v>1000000000</v>
      </c>
      <c r="F6" s="314">
        <v>26</v>
      </c>
      <c r="G6" s="172"/>
      <c r="H6" s="172"/>
      <c r="I6" s="172"/>
      <c r="J6" s="208"/>
    </row>
    <row r="7" spans="2:10" ht="79.5" customHeight="1" thickBot="1" x14ac:dyDescent="0.35">
      <c r="B7" s="462"/>
      <c r="C7" s="212" t="s">
        <v>144</v>
      </c>
      <c r="D7" s="322" t="s">
        <v>267</v>
      </c>
      <c r="E7" s="200">
        <v>100</v>
      </c>
      <c r="F7" s="200">
        <v>26</v>
      </c>
      <c r="G7" s="294"/>
      <c r="H7" s="379"/>
      <c r="I7" s="295"/>
      <c r="J7" s="315"/>
    </row>
    <row r="8" spans="2:10" ht="15" thickTop="1" x14ac:dyDescent="0.3"/>
    <row r="9" spans="2:10" ht="15" thickBot="1" x14ac:dyDescent="0.35">
      <c r="J9" s="31">
        <f>SUM(J5:J7)</f>
        <v>0</v>
      </c>
    </row>
    <row r="12" spans="2:10" ht="15.6" x14ac:dyDescent="0.3">
      <c r="B12" s="489" t="s">
        <v>21</v>
      </c>
      <c r="C12" s="490"/>
      <c r="D12" s="490"/>
      <c r="E12" s="491"/>
    </row>
    <row r="13" spans="2:10" ht="15.6" x14ac:dyDescent="0.3">
      <c r="B13" s="492" t="s">
        <v>22</v>
      </c>
      <c r="C13" s="490"/>
      <c r="D13" s="490"/>
      <c r="E13" s="491"/>
    </row>
    <row r="14" spans="2:10" ht="14.25" customHeight="1" x14ac:dyDescent="0.3">
      <c r="B14" s="530" t="s">
        <v>68</v>
      </c>
      <c r="C14" s="475"/>
      <c r="D14" s="475"/>
      <c r="E14" s="477"/>
    </row>
    <row r="15" spans="2:10" x14ac:dyDescent="0.3">
      <c r="B15" s="486"/>
      <c r="C15" s="487"/>
      <c r="D15" s="487"/>
      <c r="E15" s="488"/>
    </row>
    <row r="16" spans="2:10" x14ac:dyDescent="0.3">
      <c r="B16" s="478"/>
      <c r="C16" s="479"/>
      <c r="D16" s="479"/>
      <c r="E16" s="480"/>
    </row>
    <row r="17" spans="2:5" ht="15.6" x14ac:dyDescent="0.3">
      <c r="B17" s="592" t="s">
        <v>24</v>
      </c>
      <c r="C17" s="490"/>
      <c r="D17" s="490"/>
      <c r="E17" s="491"/>
    </row>
    <row r="22" spans="2:5" ht="15.75" customHeight="1" x14ac:dyDescent="0.3"/>
    <row r="23" spans="2:5" ht="15.75" customHeight="1" x14ac:dyDescent="0.3"/>
    <row r="24" spans="2:5" ht="15.75" customHeight="1" x14ac:dyDescent="0.3"/>
    <row r="25" spans="2:5" ht="15.75" customHeight="1" x14ac:dyDescent="0.3"/>
    <row r="26" spans="2:5" ht="15.75" customHeight="1" x14ac:dyDescent="0.3"/>
    <row r="27" spans="2:5" ht="15.75" customHeight="1" x14ac:dyDescent="0.3"/>
    <row r="28" spans="2:5" ht="15.75" customHeight="1" x14ac:dyDescent="0.3"/>
    <row r="29" spans="2:5" ht="15.75" customHeight="1" x14ac:dyDescent="0.3"/>
    <row r="30" spans="2:5" ht="15.75" customHeight="1" x14ac:dyDescent="0.3"/>
    <row r="31" spans="2:5" ht="15.75" customHeight="1" x14ac:dyDescent="0.3"/>
    <row r="32" spans="2:5"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sheetData>
  <mergeCells count="10">
    <mergeCell ref="B17:E17"/>
    <mergeCell ref="B12:E12"/>
    <mergeCell ref="B14:E16"/>
    <mergeCell ref="B2:J2"/>
    <mergeCell ref="B3:B4"/>
    <mergeCell ref="B5:B7"/>
    <mergeCell ref="B13:E13"/>
    <mergeCell ref="C5:C6"/>
    <mergeCell ref="C3:F3"/>
    <mergeCell ref="G3:J3"/>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K99"/>
  <sheetViews>
    <sheetView topLeftCell="E1" workbookViewId="0">
      <selection activeCell="H5" sqref="H5:K6"/>
    </sheetView>
  </sheetViews>
  <sheetFormatPr defaultColWidth="14.44140625" defaultRowHeight="14.4" x14ac:dyDescent="0.3"/>
  <cols>
    <col min="1" max="1" width="3" customWidth="1"/>
    <col min="2" max="2" width="10.77734375" customWidth="1"/>
    <col min="3" max="3" width="48.5546875" customWidth="1"/>
    <col min="4" max="4" width="36.77734375" customWidth="1"/>
    <col min="5" max="6" width="20.77734375" customWidth="1"/>
    <col min="7" max="7" width="17.5546875" customWidth="1"/>
    <col min="8" max="8" width="19.5546875" customWidth="1"/>
    <col min="9" max="9" width="21" bestFit="1" customWidth="1"/>
    <col min="10" max="10" width="23.5546875" customWidth="1"/>
    <col min="11" max="11" width="16.77734375" customWidth="1"/>
  </cols>
  <sheetData>
    <row r="1" spans="2:11" ht="15" thickBot="1" x14ac:dyDescent="0.35"/>
    <row r="2" spans="2:11" ht="18" thickTop="1" x14ac:dyDescent="0.3">
      <c r="B2" s="600" t="s">
        <v>174</v>
      </c>
      <c r="C2" s="534"/>
      <c r="D2" s="534"/>
      <c r="E2" s="534"/>
      <c r="F2" s="534"/>
      <c r="G2" s="534"/>
      <c r="H2" s="534"/>
      <c r="I2" s="534"/>
      <c r="J2" s="534"/>
      <c r="K2" s="535"/>
    </row>
    <row r="3" spans="2:11" ht="15.6" x14ac:dyDescent="0.3">
      <c r="B3" s="461" t="s">
        <v>1</v>
      </c>
      <c r="C3" s="454" t="s">
        <v>2</v>
      </c>
      <c r="D3" s="455"/>
      <c r="E3" s="455"/>
      <c r="F3" s="456"/>
      <c r="G3" s="455"/>
      <c r="H3" s="546" t="s">
        <v>3</v>
      </c>
      <c r="I3" s="537"/>
      <c r="J3" s="537"/>
      <c r="K3" s="538"/>
    </row>
    <row r="4" spans="2:11" ht="88.5" customHeight="1" thickBot="1" x14ac:dyDescent="0.35">
      <c r="B4" s="605"/>
      <c r="C4" s="1" t="s">
        <v>59</v>
      </c>
      <c r="D4" s="1" t="s">
        <v>69</v>
      </c>
      <c r="E4" s="160" t="s">
        <v>333</v>
      </c>
      <c r="F4" s="160" t="s">
        <v>332</v>
      </c>
      <c r="G4" s="160" t="s">
        <v>42</v>
      </c>
      <c r="H4" s="268" t="s">
        <v>11</v>
      </c>
      <c r="I4" s="4" t="s">
        <v>70</v>
      </c>
      <c r="J4" s="173" t="s">
        <v>229</v>
      </c>
      <c r="K4" s="52" t="s">
        <v>16</v>
      </c>
    </row>
    <row r="5" spans="2:11" ht="55.5" customHeight="1" thickTop="1" x14ac:dyDescent="0.3">
      <c r="B5" s="605"/>
      <c r="C5" s="524" t="s">
        <v>173</v>
      </c>
      <c r="D5" s="228" t="s">
        <v>331</v>
      </c>
      <c r="E5" s="60">
        <v>5</v>
      </c>
      <c r="F5" s="60">
        <v>6</v>
      </c>
      <c r="G5" s="38">
        <v>26</v>
      </c>
      <c r="H5" s="63"/>
      <c r="I5" s="79"/>
      <c r="J5" s="89"/>
      <c r="K5" s="94"/>
    </row>
    <row r="6" spans="2:11" ht="85.5" customHeight="1" thickBot="1" x14ac:dyDescent="0.35">
      <c r="B6" s="606"/>
      <c r="C6" s="510"/>
      <c r="D6" s="229" t="s">
        <v>330</v>
      </c>
      <c r="E6" s="40">
        <v>5</v>
      </c>
      <c r="F6" s="40">
        <v>12</v>
      </c>
      <c r="G6" s="40">
        <v>26</v>
      </c>
      <c r="H6" s="67"/>
      <c r="I6" s="95"/>
      <c r="J6" s="90"/>
      <c r="K6" s="93"/>
    </row>
    <row r="7" spans="2:11" ht="15" thickTop="1" x14ac:dyDescent="0.3"/>
    <row r="8" spans="2:11" ht="15" thickBot="1" x14ac:dyDescent="0.35">
      <c r="K8" s="31">
        <f>SUM(K5:K6)</f>
        <v>0</v>
      </c>
    </row>
    <row r="9" spans="2:11" ht="15" thickTop="1" x14ac:dyDescent="0.3"/>
    <row r="11" spans="2:11" ht="15.6" x14ac:dyDescent="0.3">
      <c r="B11" s="489" t="s">
        <v>21</v>
      </c>
      <c r="C11" s="490"/>
      <c r="D11" s="490"/>
    </row>
    <row r="12" spans="2:11" ht="15.6" x14ac:dyDescent="0.3">
      <c r="B12" s="492" t="s">
        <v>22</v>
      </c>
      <c r="C12" s="490"/>
      <c r="D12" s="490"/>
    </row>
    <row r="13" spans="2:11" ht="14.25" customHeight="1" x14ac:dyDescent="0.3">
      <c r="B13" s="474" t="s">
        <v>23</v>
      </c>
      <c r="C13" s="475"/>
      <c r="D13" s="475"/>
    </row>
    <row r="14" spans="2:11" x14ac:dyDescent="0.3">
      <c r="B14" s="486"/>
      <c r="C14" s="487"/>
      <c r="D14" s="487"/>
    </row>
    <row r="15" spans="2:11" x14ac:dyDescent="0.3">
      <c r="B15" s="478"/>
      <c r="C15" s="479"/>
      <c r="D15" s="479"/>
    </row>
    <row r="16" spans="2:11" ht="15.6" x14ac:dyDescent="0.3">
      <c r="B16" s="592" t="s">
        <v>24</v>
      </c>
      <c r="C16" s="490"/>
      <c r="D16" s="490"/>
    </row>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sheetData>
  <mergeCells count="9">
    <mergeCell ref="B16:D16"/>
    <mergeCell ref="B2:K2"/>
    <mergeCell ref="C3:G3"/>
    <mergeCell ref="H3:K3"/>
    <mergeCell ref="C5:C6"/>
    <mergeCell ref="B3:B6"/>
    <mergeCell ref="B11:D11"/>
    <mergeCell ref="B12:D12"/>
    <mergeCell ref="B13:D15"/>
  </mergeCell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0EB7B-E84F-47D6-A587-383326078A3F}">
  <sheetPr>
    <tabColor rgb="FF00B0F0"/>
  </sheetPr>
  <dimension ref="B1:I102"/>
  <sheetViews>
    <sheetView topLeftCell="F1" zoomScale="85" zoomScaleNormal="85" workbookViewId="0">
      <selection activeCell="I6" sqref="F6:I9"/>
    </sheetView>
  </sheetViews>
  <sheetFormatPr defaultColWidth="14.44140625" defaultRowHeight="14.4" x14ac:dyDescent="0.3"/>
  <cols>
    <col min="1" max="1" width="2.5546875" customWidth="1"/>
    <col min="2" max="2" width="13" customWidth="1"/>
    <col min="3" max="3" width="58.77734375" customWidth="1"/>
    <col min="4" max="4" width="28.21875" customWidth="1"/>
    <col min="5" max="5" width="18" customWidth="1"/>
    <col min="6" max="6" width="28.44140625" customWidth="1"/>
    <col min="7" max="7" width="34.5546875" customWidth="1"/>
    <col min="8" max="8" width="12.21875" customWidth="1"/>
    <col min="9" max="9" width="21.21875" customWidth="1"/>
  </cols>
  <sheetData>
    <row r="1" spans="2:9" ht="15" thickBot="1" x14ac:dyDescent="0.35"/>
    <row r="2" spans="2:9" ht="18" thickTop="1" x14ac:dyDescent="0.35">
      <c r="B2" s="607" t="s">
        <v>257</v>
      </c>
      <c r="C2" s="534"/>
      <c r="D2" s="534"/>
      <c r="E2" s="534"/>
      <c r="F2" s="534"/>
      <c r="G2" s="534"/>
      <c r="H2" s="534"/>
      <c r="I2" s="535"/>
    </row>
    <row r="3" spans="2:9" ht="18.75" customHeight="1" x14ac:dyDescent="0.3">
      <c r="B3" s="324" t="s">
        <v>1</v>
      </c>
      <c r="C3" s="608" t="s">
        <v>2</v>
      </c>
      <c r="D3" s="609"/>
      <c r="E3" s="609"/>
      <c r="F3" s="610" t="s">
        <v>3</v>
      </c>
      <c r="G3" s="537"/>
      <c r="H3" s="537"/>
      <c r="I3" s="538"/>
    </row>
    <row r="4" spans="2:9" x14ac:dyDescent="0.3">
      <c r="B4" s="325"/>
      <c r="C4" s="611" t="s">
        <v>4</v>
      </c>
      <c r="D4" s="613" t="s">
        <v>72</v>
      </c>
      <c r="E4" s="611" t="s">
        <v>9</v>
      </c>
      <c r="F4" s="614" t="s">
        <v>11</v>
      </c>
      <c r="G4" s="616" t="s">
        <v>255</v>
      </c>
      <c r="H4" s="617" t="s">
        <v>74</v>
      </c>
      <c r="I4" s="618" t="s">
        <v>16</v>
      </c>
    </row>
    <row r="5" spans="2:9" ht="41.25" customHeight="1" x14ac:dyDescent="0.3">
      <c r="B5" s="355"/>
      <c r="C5" s="612"/>
      <c r="D5" s="476"/>
      <c r="E5" s="612"/>
      <c r="F5" s="615"/>
      <c r="G5" s="543"/>
      <c r="H5" s="543"/>
      <c r="I5" s="619"/>
    </row>
    <row r="6" spans="2:9" ht="42.75" customHeight="1" x14ac:dyDescent="0.3">
      <c r="B6" s="355"/>
      <c r="C6" s="594" t="s">
        <v>258</v>
      </c>
      <c r="D6" s="177" t="s">
        <v>254</v>
      </c>
      <c r="E6" s="357">
        <v>26</v>
      </c>
      <c r="F6" s="172"/>
      <c r="G6" s="172"/>
      <c r="H6" s="356"/>
      <c r="I6" s="419"/>
    </row>
    <row r="7" spans="2:9" ht="57.6" x14ac:dyDescent="0.3">
      <c r="B7" s="355"/>
      <c r="C7" s="598"/>
      <c r="D7" s="178" t="s">
        <v>259</v>
      </c>
      <c r="E7" s="358">
        <v>26</v>
      </c>
      <c r="F7" s="172"/>
      <c r="G7" s="172"/>
      <c r="H7" s="356"/>
      <c r="I7" s="419"/>
    </row>
    <row r="8" spans="2:9" ht="57.6" x14ac:dyDescent="0.3">
      <c r="B8" s="355"/>
      <c r="C8" s="598"/>
      <c r="D8" s="354" t="s">
        <v>285</v>
      </c>
      <c r="E8" s="359">
        <v>26</v>
      </c>
      <c r="F8" s="172"/>
      <c r="G8" s="172"/>
      <c r="H8" s="388"/>
      <c r="I8" s="419"/>
    </row>
    <row r="9" spans="2:9" ht="43.2" x14ac:dyDescent="0.3">
      <c r="B9" s="355"/>
      <c r="C9" s="598"/>
      <c r="D9" s="354" t="s">
        <v>334</v>
      </c>
      <c r="E9" s="359">
        <v>26</v>
      </c>
      <c r="F9" s="172"/>
      <c r="G9" s="172"/>
      <c r="H9" s="388"/>
      <c r="I9" s="419"/>
    </row>
    <row r="13" spans="2:9" ht="15" thickBot="1" x14ac:dyDescent="0.35">
      <c r="I13" s="451">
        <f>SUM(I5:I9)</f>
        <v>0</v>
      </c>
    </row>
    <row r="14" spans="2:9" ht="16.2" thickTop="1" x14ac:dyDescent="0.3">
      <c r="B14" s="489" t="s">
        <v>21</v>
      </c>
      <c r="C14" s="490"/>
      <c r="D14" s="491"/>
    </row>
    <row r="15" spans="2:9" ht="15.6" x14ac:dyDescent="0.3">
      <c r="B15" s="492" t="s">
        <v>22</v>
      </c>
      <c r="C15" s="490"/>
      <c r="D15" s="491"/>
    </row>
    <row r="16" spans="2:9" ht="14.25" customHeight="1" x14ac:dyDescent="0.3">
      <c r="B16" s="530" t="s">
        <v>23</v>
      </c>
      <c r="C16" s="475"/>
      <c r="D16" s="477"/>
    </row>
    <row r="17" spans="2:4" x14ac:dyDescent="0.3">
      <c r="B17" s="486"/>
      <c r="C17" s="487"/>
      <c r="D17" s="488"/>
    </row>
    <row r="18" spans="2:4" ht="14.25" customHeight="1" x14ac:dyDescent="0.3">
      <c r="B18" s="486"/>
      <c r="C18" s="487"/>
      <c r="D18" s="488"/>
    </row>
    <row r="19" spans="2:4" x14ac:dyDescent="0.3">
      <c r="B19" s="478"/>
      <c r="C19" s="479"/>
      <c r="D19" s="480"/>
    </row>
    <row r="20" spans="2:4" x14ac:dyDescent="0.3">
      <c r="B20" s="474" t="s">
        <v>127</v>
      </c>
      <c r="C20" s="475"/>
      <c r="D20" s="477"/>
    </row>
    <row r="21" spans="2:4" x14ac:dyDescent="0.3">
      <c r="B21" s="478"/>
      <c r="C21" s="479"/>
      <c r="D21" s="480"/>
    </row>
    <row r="23" spans="2:4" ht="15.75" customHeight="1" x14ac:dyDescent="0.3"/>
    <row r="24" spans="2:4" ht="15.75" customHeight="1" x14ac:dyDescent="0.3"/>
    <row r="25" spans="2:4" ht="15.75" customHeight="1" x14ac:dyDescent="0.3"/>
    <row r="26" spans="2:4" ht="15.75" customHeight="1" x14ac:dyDescent="0.3"/>
    <row r="27" spans="2:4" ht="15.75" customHeight="1" x14ac:dyDescent="0.3"/>
    <row r="28" spans="2:4" ht="15.75" customHeight="1" x14ac:dyDescent="0.3"/>
    <row r="29" spans="2:4" ht="15.75" customHeight="1" x14ac:dyDescent="0.3"/>
    <row r="30" spans="2:4" ht="15.75" customHeight="1" x14ac:dyDescent="0.3"/>
    <row r="31" spans="2:4" ht="15.75" customHeight="1" x14ac:dyDescent="0.3"/>
    <row r="32" spans="2: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sheetData>
  <mergeCells count="15">
    <mergeCell ref="C6:C9"/>
    <mergeCell ref="B20:D21"/>
    <mergeCell ref="H4:H5"/>
    <mergeCell ref="I4:I5"/>
    <mergeCell ref="B14:D14"/>
    <mergeCell ref="B15:D15"/>
    <mergeCell ref="B16:D19"/>
    <mergeCell ref="B2:I2"/>
    <mergeCell ref="C3:E3"/>
    <mergeCell ref="F3:I3"/>
    <mergeCell ref="C4:C5"/>
    <mergeCell ref="D4:D5"/>
    <mergeCell ref="E4:E5"/>
    <mergeCell ref="F4:F5"/>
    <mergeCell ref="G4:G5"/>
  </mergeCells>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L107"/>
  <sheetViews>
    <sheetView topLeftCell="F10" zoomScale="85" zoomScaleNormal="85" workbookViewId="0">
      <selection activeCell="I16" sqref="I16:L16"/>
    </sheetView>
  </sheetViews>
  <sheetFormatPr defaultColWidth="14.44140625" defaultRowHeight="14.4" x14ac:dyDescent="0.3"/>
  <cols>
    <col min="1" max="1" width="2.5546875" customWidth="1"/>
    <col min="2" max="2" width="13" customWidth="1"/>
    <col min="3" max="3" width="27.21875" customWidth="1"/>
    <col min="4" max="4" width="17.77734375" customWidth="1"/>
    <col min="5" max="5" width="13" customWidth="1"/>
    <col min="6" max="6" width="28.21875" customWidth="1"/>
    <col min="7" max="7" width="15.21875" customWidth="1"/>
    <col min="8" max="8" width="18" customWidth="1"/>
    <col min="9" max="9" width="28.44140625" customWidth="1"/>
    <col min="10" max="10" width="34.5546875" customWidth="1"/>
    <col min="11" max="11" width="14.44140625" customWidth="1"/>
    <col min="12" max="12" width="19.44140625" customWidth="1"/>
  </cols>
  <sheetData>
    <row r="1" spans="2:12" ht="15" thickBot="1" x14ac:dyDescent="0.35"/>
    <row r="2" spans="2:12" ht="18" thickTop="1" x14ac:dyDescent="0.35">
      <c r="B2" s="607" t="s">
        <v>122</v>
      </c>
      <c r="C2" s="534"/>
      <c r="D2" s="534"/>
      <c r="E2" s="534"/>
      <c r="F2" s="534"/>
      <c r="G2" s="534"/>
      <c r="H2" s="534"/>
      <c r="I2" s="534"/>
      <c r="J2" s="534"/>
      <c r="K2" s="534"/>
      <c r="L2" s="535"/>
    </row>
    <row r="3" spans="2:12" ht="18.75" customHeight="1" x14ac:dyDescent="0.3">
      <c r="B3" s="639" t="s">
        <v>1</v>
      </c>
      <c r="C3" s="609" t="s">
        <v>2</v>
      </c>
      <c r="D3" s="537"/>
      <c r="E3" s="476"/>
      <c r="F3" s="476"/>
      <c r="G3" s="476"/>
      <c r="H3" s="476"/>
      <c r="I3" s="610" t="s">
        <v>3</v>
      </c>
      <c r="J3" s="537"/>
      <c r="K3" s="537"/>
      <c r="L3" s="538"/>
    </row>
    <row r="4" spans="2:12" x14ac:dyDescent="0.3">
      <c r="B4" s="639"/>
      <c r="C4" s="622" t="s">
        <v>4</v>
      </c>
      <c r="D4" s="623"/>
      <c r="E4" s="623"/>
      <c r="F4" s="620" t="s">
        <v>72</v>
      </c>
      <c r="G4" s="611" t="s">
        <v>162</v>
      </c>
      <c r="H4" s="636" t="s">
        <v>9</v>
      </c>
      <c r="I4" s="614" t="s">
        <v>11</v>
      </c>
      <c r="J4" s="617" t="s">
        <v>73</v>
      </c>
      <c r="K4" s="616" t="s">
        <v>229</v>
      </c>
      <c r="L4" s="618" t="s">
        <v>16</v>
      </c>
    </row>
    <row r="5" spans="2:12" ht="41.25" customHeight="1" thickBot="1" x14ac:dyDescent="0.35">
      <c r="B5" s="639"/>
      <c r="C5" s="624"/>
      <c r="D5" s="625"/>
      <c r="E5" s="625"/>
      <c r="F5" s="621"/>
      <c r="G5" s="612"/>
      <c r="H5" s="612"/>
      <c r="I5" s="637"/>
      <c r="J5" s="510"/>
      <c r="K5" s="510"/>
      <c r="L5" s="638"/>
    </row>
    <row r="6" spans="2:12" ht="61.5" customHeight="1" thickTop="1" x14ac:dyDescent="0.3">
      <c r="B6" s="639"/>
      <c r="C6" s="626" t="s">
        <v>203</v>
      </c>
      <c r="D6" s="627"/>
      <c r="E6" s="627"/>
      <c r="F6" s="408" t="s">
        <v>124</v>
      </c>
      <c r="G6" s="180">
        <v>1</v>
      </c>
      <c r="H6" s="180">
        <v>26</v>
      </c>
      <c r="K6" s="380"/>
      <c r="L6" s="380"/>
    </row>
    <row r="7" spans="2:12" ht="65.25" customHeight="1" x14ac:dyDescent="0.3">
      <c r="B7" s="639"/>
      <c r="C7" s="628"/>
      <c r="D7" s="629"/>
      <c r="E7" s="629"/>
      <c r="F7" s="409" t="s">
        <v>125</v>
      </c>
      <c r="G7" s="175">
        <v>2</v>
      </c>
      <c r="H7" s="175">
        <v>26</v>
      </c>
      <c r="K7" s="380"/>
      <c r="L7" s="380"/>
    </row>
    <row r="8" spans="2:12" ht="61.5" customHeight="1" x14ac:dyDescent="0.3">
      <c r="B8" s="639"/>
      <c r="C8" s="628"/>
      <c r="D8" s="629"/>
      <c r="E8" s="629"/>
      <c r="F8" s="179" t="s">
        <v>126</v>
      </c>
      <c r="G8" s="176">
        <v>4</v>
      </c>
      <c r="H8" s="175">
        <v>26</v>
      </c>
      <c r="K8" s="380"/>
      <c r="L8" s="380"/>
    </row>
    <row r="9" spans="2:12" ht="61.5" customHeight="1" x14ac:dyDescent="0.3">
      <c r="B9" s="639"/>
      <c r="C9" s="630"/>
      <c r="D9" s="631"/>
      <c r="E9" s="631"/>
      <c r="F9" s="179" t="s">
        <v>273</v>
      </c>
      <c r="G9" s="176">
        <v>4</v>
      </c>
      <c r="H9" s="175">
        <v>26</v>
      </c>
      <c r="K9" s="380"/>
      <c r="L9" s="380"/>
    </row>
    <row r="11" spans="2:12" ht="15" thickBot="1" x14ac:dyDescent="0.35"/>
    <row r="12" spans="2:12" ht="18" thickTop="1" x14ac:dyDescent="0.35">
      <c r="B12" s="607" t="s">
        <v>322</v>
      </c>
      <c r="C12" s="534"/>
      <c r="D12" s="534"/>
      <c r="E12" s="534"/>
      <c r="F12" s="534"/>
      <c r="G12" s="534"/>
      <c r="H12" s="534"/>
      <c r="I12" s="534"/>
      <c r="J12" s="534"/>
      <c r="K12" s="534"/>
      <c r="L12" s="535"/>
    </row>
    <row r="13" spans="2:12" ht="18.75" customHeight="1" x14ac:dyDescent="0.3">
      <c r="B13" s="639" t="s">
        <v>1</v>
      </c>
      <c r="C13" s="609" t="s">
        <v>2</v>
      </c>
      <c r="D13" s="537"/>
      <c r="E13" s="476"/>
      <c r="F13" s="476"/>
      <c r="G13" s="476"/>
      <c r="H13" s="476"/>
      <c r="I13" s="610" t="s">
        <v>3</v>
      </c>
      <c r="J13" s="537"/>
      <c r="K13" s="537"/>
      <c r="L13" s="538"/>
    </row>
    <row r="14" spans="2:12" x14ac:dyDescent="0.3">
      <c r="B14" s="639"/>
      <c r="C14" s="632" t="s">
        <v>4</v>
      </c>
      <c r="D14" s="634" t="s">
        <v>326</v>
      </c>
      <c r="E14" s="611" t="s">
        <v>323</v>
      </c>
      <c r="F14" s="611" t="s">
        <v>324</v>
      </c>
      <c r="G14" s="611" t="s">
        <v>325</v>
      </c>
      <c r="H14" s="636" t="s">
        <v>9</v>
      </c>
      <c r="I14" s="614" t="s">
        <v>11</v>
      </c>
      <c r="J14" s="617" t="s">
        <v>73</v>
      </c>
      <c r="K14" s="616" t="s">
        <v>229</v>
      </c>
      <c r="L14" s="618" t="s">
        <v>16</v>
      </c>
    </row>
    <row r="15" spans="2:12" ht="41.25" customHeight="1" thickBot="1" x14ac:dyDescent="0.35">
      <c r="B15" s="639"/>
      <c r="C15" s="633"/>
      <c r="D15" s="635"/>
      <c r="E15" s="612"/>
      <c r="F15" s="612"/>
      <c r="G15" s="612"/>
      <c r="H15" s="612"/>
      <c r="I15" s="637"/>
      <c r="J15" s="510"/>
      <c r="K15" s="510"/>
      <c r="L15" s="638"/>
    </row>
    <row r="16" spans="2:12" ht="42.75" customHeight="1" thickTop="1" x14ac:dyDescent="0.3">
      <c r="B16" s="639"/>
      <c r="C16" s="381" t="s">
        <v>322</v>
      </c>
      <c r="D16" s="177">
        <v>100000</v>
      </c>
      <c r="E16" s="177">
        <v>20000</v>
      </c>
      <c r="F16" s="177">
        <v>10000</v>
      </c>
      <c r="G16" s="180">
        <v>200</v>
      </c>
      <c r="H16" s="180">
        <v>26</v>
      </c>
      <c r="K16" s="380"/>
      <c r="L16" s="380"/>
    </row>
    <row r="18" spans="2:12" ht="15" thickBot="1" x14ac:dyDescent="0.35">
      <c r="L18" s="31">
        <f>SUM(L6:L16)</f>
        <v>0</v>
      </c>
    </row>
    <row r="19" spans="2:12" ht="16.2" thickTop="1" x14ac:dyDescent="0.3">
      <c r="B19" s="489" t="s">
        <v>21</v>
      </c>
      <c r="C19" s="490"/>
      <c r="D19" s="491"/>
      <c r="E19" s="148"/>
      <c r="F19" s="148"/>
    </row>
    <row r="20" spans="2:12" ht="15.6" x14ac:dyDescent="0.3">
      <c r="B20" s="492" t="s">
        <v>22</v>
      </c>
      <c r="C20" s="490"/>
      <c r="D20" s="491"/>
      <c r="E20" s="148"/>
      <c r="F20" s="148"/>
    </row>
    <row r="21" spans="2:12" ht="14.25" customHeight="1" x14ac:dyDescent="0.3">
      <c r="B21" s="530" t="s">
        <v>23</v>
      </c>
      <c r="C21" s="475"/>
      <c r="D21" s="477"/>
      <c r="E21" s="148"/>
      <c r="F21" s="148"/>
    </row>
    <row r="22" spans="2:12" ht="15.6" x14ac:dyDescent="0.3">
      <c r="B22" s="486"/>
      <c r="C22" s="487"/>
      <c r="D22" s="488"/>
      <c r="E22" s="148"/>
      <c r="F22" s="148"/>
    </row>
    <row r="23" spans="2:12" ht="14.25" customHeight="1" x14ac:dyDescent="0.3">
      <c r="B23" s="486"/>
      <c r="C23" s="487"/>
      <c r="D23" s="488"/>
      <c r="E23" s="148"/>
      <c r="F23" s="148"/>
      <c r="G23" s="47"/>
    </row>
    <row r="24" spans="2:12" ht="15.6" x14ac:dyDescent="0.3">
      <c r="B24" s="478"/>
      <c r="C24" s="479"/>
      <c r="D24" s="480"/>
      <c r="E24" s="148"/>
      <c r="F24" s="148"/>
      <c r="G24" s="47"/>
    </row>
    <row r="25" spans="2:12" ht="15.6" x14ac:dyDescent="0.3">
      <c r="B25" s="474" t="s">
        <v>127</v>
      </c>
      <c r="C25" s="475"/>
      <c r="D25" s="477"/>
      <c r="E25" s="148"/>
      <c r="F25" s="148"/>
    </row>
    <row r="26" spans="2:12" ht="15.6" x14ac:dyDescent="0.3">
      <c r="B26" s="478"/>
      <c r="C26" s="479"/>
      <c r="D26" s="480"/>
      <c r="E26" s="148"/>
      <c r="F26" s="148"/>
    </row>
    <row r="28" spans="2:12" ht="15.75" customHeight="1" x14ac:dyDescent="0.3"/>
    <row r="29" spans="2:12" ht="15.75" customHeight="1" x14ac:dyDescent="0.3"/>
    <row r="30" spans="2:12" ht="15.75" customHeight="1" x14ac:dyDescent="0.3"/>
    <row r="31" spans="2:12" ht="15.75" customHeight="1" x14ac:dyDescent="0.3"/>
    <row r="32" spans="2:1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sheetData>
  <mergeCells count="31">
    <mergeCell ref="B25:D26"/>
    <mergeCell ref="B21:D24"/>
    <mergeCell ref="B2:L2"/>
    <mergeCell ref="C3:H3"/>
    <mergeCell ref="I3:L3"/>
    <mergeCell ref="B19:D19"/>
    <mergeCell ref="B20:D20"/>
    <mergeCell ref="L4:L5"/>
    <mergeCell ref="H4:H5"/>
    <mergeCell ref="G4:G5"/>
    <mergeCell ref="J4:J5"/>
    <mergeCell ref="I4:I5"/>
    <mergeCell ref="K4:K5"/>
    <mergeCell ref="B3:B9"/>
    <mergeCell ref="B12:L12"/>
    <mergeCell ref="B13:B16"/>
    <mergeCell ref="I13:L13"/>
    <mergeCell ref="C14:C15"/>
    <mergeCell ref="D14:D15"/>
    <mergeCell ref="G14:G15"/>
    <mergeCell ref="H14:H15"/>
    <mergeCell ref="I14:I15"/>
    <mergeCell ref="J14:J15"/>
    <mergeCell ref="K14:K15"/>
    <mergeCell ref="L14:L15"/>
    <mergeCell ref="E14:E15"/>
    <mergeCell ref="F4:F5"/>
    <mergeCell ref="F14:F15"/>
    <mergeCell ref="C4:E5"/>
    <mergeCell ref="C6:E9"/>
    <mergeCell ref="C13:H13"/>
  </mergeCells>
  <pageMargins left="0.7" right="0.7" top="0.75" bottom="0.75"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M63"/>
  <sheetViews>
    <sheetView zoomScale="55" zoomScaleNormal="55" workbookViewId="0">
      <selection activeCell="G6" sqref="G6:K9"/>
    </sheetView>
  </sheetViews>
  <sheetFormatPr defaultColWidth="14.44140625" defaultRowHeight="14.4" x14ac:dyDescent="0.3"/>
  <cols>
    <col min="1" max="1" width="3.21875" customWidth="1"/>
    <col min="2" max="2" width="10.5546875" customWidth="1"/>
    <col min="3" max="3" width="11.44140625" customWidth="1"/>
    <col min="4" max="4" width="51.77734375" customWidth="1"/>
    <col min="5" max="5" width="16.77734375" customWidth="1"/>
    <col min="6" max="6" width="18.44140625" customWidth="1"/>
    <col min="7" max="7" width="46.21875" customWidth="1"/>
    <col min="8" max="8" width="37.5546875" customWidth="1"/>
    <col min="9" max="9" width="16.21875" customWidth="1"/>
    <col min="10" max="10" width="16.77734375" customWidth="1"/>
    <col min="11" max="11" width="18" customWidth="1"/>
    <col min="12" max="12" width="17.77734375" customWidth="1"/>
    <col min="13" max="13" width="14.5546875" customWidth="1"/>
  </cols>
  <sheetData>
    <row r="1" spans="1:13" ht="15" thickBot="1" x14ac:dyDescent="0.35">
      <c r="G1" s="100"/>
    </row>
    <row r="2" spans="1:13" ht="24.75" customHeight="1" thickTop="1" thickBot="1" x14ac:dyDescent="0.35">
      <c r="B2" s="640" t="s">
        <v>129</v>
      </c>
      <c r="C2" s="641"/>
      <c r="D2" s="641"/>
      <c r="E2" s="641"/>
      <c r="F2" s="641"/>
      <c r="G2" s="641"/>
      <c r="H2" s="641"/>
      <c r="I2" s="641"/>
      <c r="J2" s="641"/>
      <c r="K2" s="642"/>
      <c r="L2" s="98"/>
      <c r="M2" s="98"/>
    </row>
    <row r="3" spans="1:13" ht="22.5" customHeight="1" thickTop="1" x14ac:dyDescent="0.3">
      <c r="B3" s="650" t="s">
        <v>1</v>
      </c>
      <c r="C3" s="647" t="s">
        <v>2</v>
      </c>
      <c r="D3" s="458"/>
      <c r="E3" s="458"/>
      <c r="F3" s="458"/>
      <c r="G3" s="643" t="s">
        <v>3</v>
      </c>
      <c r="H3" s="458"/>
      <c r="I3" s="458"/>
      <c r="J3" s="458"/>
      <c r="K3" s="460"/>
    </row>
    <row r="4" spans="1:13" ht="29.25" customHeight="1" x14ac:dyDescent="0.3">
      <c r="B4" s="547"/>
      <c r="C4" s="570" t="s">
        <v>130</v>
      </c>
      <c r="D4" s="613"/>
      <c r="E4" s="505" t="s">
        <v>321</v>
      </c>
      <c r="F4" s="505" t="s">
        <v>42</v>
      </c>
      <c r="G4" s="646" t="s">
        <v>11</v>
      </c>
      <c r="H4" s="645" t="s">
        <v>43</v>
      </c>
      <c r="I4" s="645" t="s">
        <v>319</v>
      </c>
      <c r="J4" s="645" t="s">
        <v>320</v>
      </c>
      <c r="K4" s="644" t="s">
        <v>16</v>
      </c>
    </row>
    <row r="5" spans="1:13" ht="15.75" customHeight="1" thickBot="1" x14ac:dyDescent="0.35">
      <c r="A5" s="106"/>
      <c r="B5" s="462"/>
      <c r="C5" s="648"/>
      <c r="D5" s="649"/>
      <c r="E5" s="510"/>
      <c r="F5" s="510"/>
      <c r="G5" s="510"/>
      <c r="H5" s="510"/>
      <c r="I5" s="510"/>
      <c r="J5" s="510"/>
      <c r="K5" s="638"/>
      <c r="L5" s="106"/>
    </row>
    <row r="6" spans="1:13" ht="108" customHeight="1" thickTop="1" x14ac:dyDescent="0.3">
      <c r="A6" s="106"/>
      <c r="B6" s="467" t="s">
        <v>129</v>
      </c>
      <c r="C6" s="651" t="s">
        <v>131</v>
      </c>
      <c r="D6" s="413" t="s">
        <v>380</v>
      </c>
      <c r="E6" s="414">
        <v>50</v>
      </c>
      <c r="F6" s="414">
        <v>26</v>
      </c>
      <c r="G6" s="107"/>
      <c r="H6" s="97"/>
      <c r="I6" s="378"/>
      <c r="J6" s="109"/>
      <c r="K6" s="18"/>
      <c r="L6" s="106"/>
      <c r="M6" s="101"/>
    </row>
    <row r="7" spans="1:13" ht="105.75" customHeight="1" x14ac:dyDescent="0.3">
      <c r="A7" s="106"/>
      <c r="B7" s="468"/>
      <c r="C7" s="652"/>
      <c r="D7" s="417" t="s">
        <v>381</v>
      </c>
      <c r="E7" s="188">
        <v>15</v>
      </c>
      <c r="F7" s="188">
        <v>26</v>
      </c>
      <c r="G7" s="107"/>
      <c r="H7" s="97"/>
      <c r="I7" s="378"/>
      <c r="J7" s="109"/>
      <c r="K7" s="18"/>
      <c r="L7" s="106"/>
      <c r="M7" s="101"/>
    </row>
    <row r="8" spans="1:13" ht="121.5" customHeight="1" x14ac:dyDescent="0.3">
      <c r="A8" s="106"/>
      <c r="B8" s="468"/>
      <c r="C8" s="189" t="s">
        <v>133</v>
      </c>
      <c r="D8" s="415" t="s">
        <v>383</v>
      </c>
      <c r="E8" s="416">
        <v>50</v>
      </c>
      <c r="F8" s="15">
        <v>26</v>
      </c>
      <c r="G8" s="62"/>
      <c r="H8" s="97"/>
      <c r="I8" s="102"/>
      <c r="J8" s="109"/>
      <c r="K8" s="18"/>
      <c r="M8" s="101"/>
    </row>
    <row r="9" spans="1:13" ht="105" customHeight="1" x14ac:dyDescent="0.3">
      <c r="A9" s="106"/>
      <c r="B9" s="468"/>
      <c r="C9" s="187" t="s">
        <v>132</v>
      </c>
      <c r="D9" s="415" t="s">
        <v>382</v>
      </c>
      <c r="E9" s="416">
        <v>15</v>
      </c>
      <c r="F9" s="15">
        <v>26</v>
      </c>
      <c r="G9" s="62"/>
      <c r="H9" s="97"/>
      <c r="I9" s="102"/>
      <c r="J9" s="109"/>
      <c r="K9" s="18"/>
      <c r="M9" s="101"/>
    </row>
    <row r="10" spans="1:13" ht="15.75" customHeight="1" x14ac:dyDescent="0.3">
      <c r="A10" s="106"/>
      <c r="B10" s="106"/>
      <c r="C10" s="106"/>
      <c r="D10" s="106"/>
      <c r="E10" s="106"/>
      <c r="F10" s="106"/>
      <c r="G10" s="100"/>
      <c r="H10" s="106"/>
      <c r="I10" s="106"/>
      <c r="J10" s="106"/>
      <c r="K10" s="111"/>
    </row>
    <row r="11" spans="1:13" ht="15.75" customHeight="1" thickBot="1" x14ac:dyDescent="0.35">
      <c r="A11" s="106"/>
      <c r="B11" s="106"/>
      <c r="C11" s="106"/>
      <c r="D11" s="106"/>
      <c r="E11" s="106"/>
      <c r="F11" s="106"/>
      <c r="G11" s="100"/>
      <c r="H11" s="106"/>
      <c r="I11" s="106"/>
      <c r="J11" s="110"/>
      <c r="K11" s="105" t="s">
        <v>76</v>
      </c>
    </row>
    <row r="12" spans="1:13" ht="15.75" customHeight="1" thickTop="1" x14ac:dyDescent="0.3">
      <c r="B12" s="489" t="s">
        <v>21</v>
      </c>
      <c r="C12" s="490"/>
      <c r="D12" s="490"/>
      <c r="G12" s="100"/>
      <c r="K12" s="372">
        <f>SUM(K6:K9)</f>
        <v>0</v>
      </c>
    </row>
    <row r="13" spans="1:13" ht="15.75" customHeight="1" x14ac:dyDescent="0.3">
      <c r="B13" s="492" t="s">
        <v>22</v>
      </c>
      <c r="C13" s="490"/>
      <c r="D13" s="490"/>
      <c r="G13" s="100"/>
    </row>
    <row r="14" spans="1:13" ht="14.25" customHeight="1" x14ac:dyDescent="0.3">
      <c r="B14" s="530" t="s">
        <v>23</v>
      </c>
      <c r="C14" s="475"/>
      <c r="D14" s="475"/>
      <c r="G14" s="100"/>
    </row>
    <row r="15" spans="1:13" ht="15.75" customHeight="1" x14ac:dyDescent="0.3">
      <c r="B15" s="486"/>
      <c r="C15" s="487"/>
      <c r="D15" s="487"/>
      <c r="G15" s="100"/>
    </row>
    <row r="16" spans="1:13" ht="14.25" customHeight="1" x14ac:dyDescent="0.3">
      <c r="B16" s="486"/>
      <c r="C16" s="487"/>
      <c r="D16" s="487"/>
      <c r="G16" s="100"/>
      <c r="J16" s="47"/>
    </row>
    <row r="17" spans="2:10" ht="15.75" customHeight="1" x14ac:dyDescent="0.3">
      <c r="B17" s="478"/>
      <c r="C17" s="479"/>
      <c r="D17" s="479"/>
      <c r="G17" s="100"/>
      <c r="J17" s="47"/>
    </row>
    <row r="18" spans="2:10" ht="14.25" customHeight="1" x14ac:dyDescent="0.3">
      <c r="B18" s="485" t="s">
        <v>24</v>
      </c>
      <c r="C18" s="475"/>
      <c r="D18" s="475"/>
      <c r="G18" s="100"/>
    </row>
    <row r="19" spans="2:10" ht="15.75" customHeight="1" x14ac:dyDescent="0.3">
      <c r="B19" s="478"/>
      <c r="C19" s="479"/>
      <c r="D19" s="479"/>
      <c r="G19" s="100"/>
    </row>
    <row r="20" spans="2:10" ht="15.75" customHeight="1" x14ac:dyDescent="0.3">
      <c r="G20" s="100"/>
    </row>
    <row r="21" spans="2:10" ht="15.75" customHeight="1" x14ac:dyDescent="0.3">
      <c r="G21" s="100"/>
    </row>
    <row r="22" spans="2:10" ht="15.75" customHeight="1" x14ac:dyDescent="0.3">
      <c r="G22" s="100"/>
    </row>
    <row r="23" spans="2:10" ht="15.75" customHeight="1" x14ac:dyDescent="0.3">
      <c r="G23" s="100"/>
    </row>
    <row r="24" spans="2:10" ht="15.75" customHeight="1" x14ac:dyDescent="0.3">
      <c r="G24" s="100"/>
    </row>
    <row r="25" spans="2:10" ht="15.75" customHeight="1" x14ac:dyDescent="0.3">
      <c r="G25" s="100"/>
    </row>
    <row r="26" spans="2:10" ht="15.75" customHeight="1" x14ac:dyDescent="0.3">
      <c r="G26" s="100"/>
    </row>
    <row r="27" spans="2:10" ht="15.75" customHeight="1" x14ac:dyDescent="0.3">
      <c r="G27" s="100"/>
    </row>
    <row r="28" spans="2:10" ht="15.75" customHeight="1" x14ac:dyDescent="0.3">
      <c r="G28" s="100"/>
    </row>
    <row r="29" spans="2:10" ht="15.75" customHeight="1" x14ac:dyDescent="0.3">
      <c r="G29" s="100"/>
    </row>
    <row r="30" spans="2:10" ht="15.75" customHeight="1" x14ac:dyDescent="0.3">
      <c r="G30" s="100"/>
    </row>
    <row r="31" spans="2:10" ht="15.75" customHeight="1" x14ac:dyDescent="0.3">
      <c r="G31" s="100"/>
    </row>
    <row r="32" spans="2:10" ht="15.75" customHeight="1" x14ac:dyDescent="0.3">
      <c r="G32" s="100"/>
    </row>
    <row r="33" spans="7:7" ht="15.75" customHeight="1" x14ac:dyDescent="0.3">
      <c r="G33" s="100"/>
    </row>
    <row r="34" spans="7:7" ht="15.75" customHeight="1" x14ac:dyDescent="0.3">
      <c r="G34" s="100"/>
    </row>
    <row r="35" spans="7:7" ht="15.75" customHeight="1" x14ac:dyDescent="0.3">
      <c r="G35" s="100"/>
    </row>
    <row r="36" spans="7:7" ht="15.75" customHeight="1" x14ac:dyDescent="0.3">
      <c r="G36" s="100"/>
    </row>
    <row r="37" spans="7:7" ht="15.75" customHeight="1" x14ac:dyDescent="0.3">
      <c r="G37" s="100"/>
    </row>
    <row r="38" spans="7:7" ht="15.75" customHeight="1" x14ac:dyDescent="0.3">
      <c r="G38" s="100"/>
    </row>
    <row r="39" spans="7:7" ht="15.75" customHeight="1" x14ac:dyDescent="0.3">
      <c r="G39" s="100"/>
    </row>
    <row r="40" spans="7:7" ht="15.75" customHeight="1" x14ac:dyDescent="0.3">
      <c r="G40" s="100"/>
    </row>
    <row r="41" spans="7:7" ht="15.75" customHeight="1" x14ac:dyDescent="0.3">
      <c r="G41" s="100"/>
    </row>
    <row r="42" spans="7:7" ht="15.75" customHeight="1" x14ac:dyDescent="0.3">
      <c r="G42" s="100"/>
    </row>
    <row r="43" spans="7:7" ht="15.75" customHeight="1" x14ac:dyDescent="0.3">
      <c r="G43" s="100"/>
    </row>
    <row r="44" spans="7:7" ht="15.75" customHeight="1" x14ac:dyDescent="0.3">
      <c r="G44" s="100"/>
    </row>
    <row r="45" spans="7:7" ht="15.75" customHeight="1" x14ac:dyDescent="0.3">
      <c r="G45" s="100"/>
    </row>
    <row r="46" spans="7:7" ht="15.75" customHeight="1" x14ac:dyDescent="0.3">
      <c r="G46" s="100"/>
    </row>
    <row r="47" spans="7:7" ht="15.75" customHeight="1" x14ac:dyDescent="0.3">
      <c r="G47" s="100"/>
    </row>
    <row r="48" spans="7:7" ht="15.75" customHeight="1" x14ac:dyDescent="0.3">
      <c r="G48" s="100"/>
    </row>
    <row r="49" spans="7:7" ht="15.75" customHeight="1" x14ac:dyDescent="0.3">
      <c r="G49" s="100"/>
    </row>
    <row r="50" spans="7:7" ht="15.75" customHeight="1" x14ac:dyDescent="0.3">
      <c r="G50" s="100"/>
    </row>
    <row r="51" spans="7:7" ht="15.75" customHeight="1" x14ac:dyDescent="0.3">
      <c r="G51" s="100"/>
    </row>
    <row r="52" spans="7:7" ht="15.75" customHeight="1" x14ac:dyDescent="0.3">
      <c r="G52" s="100"/>
    </row>
    <row r="53" spans="7:7" ht="15.75" customHeight="1" x14ac:dyDescent="0.3">
      <c r="G53" s="100"/>
    </row>
    <row r="54" spans="7:7" ht="15.75" customHeight="1" x14ac:dyDescent="0.3">
      <c r="G54" s="100"/>
    </row>
    <row r="55" spans="7:7" ht="15.75" customHeight="1" x14ac:dyDescent="0.3">
      <c r="G55" s="100"/>
    </row>
    <row r="56" spans="7:7" ht="15.75" customHeight="1" x14ac:dyDescent="0.3">
      <c r="G56" s="100"/>
    </row>
    <row r="57" spans="7:7" ht="15.75" customHeight="1" x14ac:dyDescent="0.3">
      <c r="G57" s="100"/>
    </row>
    <row r="58" spans="7:7" ht="15.75" customHeight="1" x14ac:dyDescent="0.3">
      <c r="G58" s="100"/>
    </row>
    <row r="59" spans="7:7" ht="15.75" customHeight="1" x14ac:dyDescent="0.3">
      <c r="G59" s="100"/>
    </row>
    <row r="60" spans="7:7" ht="15.75" customHeight="1" x14ac:dyDescent="0.3">
      <c r="G60" s="100"/>
    </row>
    <row r="61" spans="7:7" ht="15.75" customHeight="1" x14ac:dyDescent="0.3">
      <c r="G61" s="100"/>
    </row>
    <row r="62" spans="7:7" ht="15.75" customHeight="1" x14ac:dyDescent="0.3">
      <c r="G62" s="100"/>
    </row>
    <row r="63" spans="7:7" ht="15.75" customHeight="1" x14ac:dyDescent="0.3">
      <c r="G63" s="100"/>
    </row>
  </sheetData>
  <mergeCells count="18">
    <mergeCell ref="B12:D12"/>
    <mergeCell ref="B13:D13"/>
    <mergeCell ref="B14:D17"/>
    <mergeCell ref="B18:D19"/>
    <mergeCell ref="C3:F3"/>
    <mergeCell ref="C4:D5"/>
    <mergeCell ref="B3:B5"/>
    <mergeCell ref="B6:B9"/>
    <mergeCell ref="C6:C7"/>
    <mergeCell ref="B2:K2"/>
    <mergeCell ref="E4:E5"/>
    <mergeCell ref="G3:K3"/>
    <mergeCell ref="K4:K5"/>
    <mergeCell ref="F4:F5"/>
    <mergeCell ref="H4:H5"/>
    <mergeCell ref="G4:G5"/>
    <mergeCell ref="I4:I5"/>
    <mergeCell ref="J4:J5"/>
  </mergeCell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83"/>
  <sheetViews>
    <sheetView topLeftCell="D1" workbookViewId="0">
      <selection activeCell="F5" sqref="F5:I6"/>
    </sheetView>
  </sheetViews>
  <sheetFormatPr defaultColWidth="14.44140625" defaultRowHeight="14.4" x14ac:dyDescent="0.3"/>
  <cols>
    <col min="1" max="1" width="3.44140625" customWidth="1"/>
    <col min="2" max="2" width="12" customWidth="1"/>
    <col min="3" max="3" width="51.21875" customWidth="1"/>
    <col min="4" max="4" width="19.44140625" customWidth="1"/>
    <col min="5" max="5" width="16.5546875" customWidth="1"/>
    <col min="6" max="6" width="20.77734375" customWidth="1"/>
    <col min="7" max="8" width="19.21875" customWidth="1"/>
    <col min="9" max="9" width="18.21875" customWidth="1"/>
  </cols>
  <sheetData>
    <row r="1" spans="1:9" ht="15" thickBot="1" x14ac:dyDescent="0.35"/>
    <row r="2" spans="1:9" ht="18" thickTop="1" x14ac:dyDescent="0.3">
      <c r="B2" s="529" t="s">
        <v>77</v>
      </c>
      <c r="C2" s="458"/>
      <c r="D2" s="458"/>
      <c r="E2" s="458"/>
      <c r="F2" s="458"/>
      <c r="G2" s="458"/>
      <c r="H2" s="458"/>
      <c r="I2" s="460"/>
    </row>
    <row r="3" spans="1:9" ht="23.25" customHeight="1" x14ac:dyDescent="0.3">
      <c r="B3" s="461" t="s">
        <v>1</v>
      </c>
      <c r="C3" s="653" t="s">
        <v>2</v>
      </c>
      <c r="D3" s="455"/>
      <c r="E3" s="495"/>
      <c r="F3" s="656" t="s">
        <v>3</v>
      </c>
      <c r="G3" s="455"/>
      <c r="H3" s="455"/>
      <c r="I3" s="464"/>
    </row>
    <row r="4" spans="1:9" ht="62.25" customHeight="1" thickBot="1" x14ac:dyDescent="0.35">
      <c r="A4" s="106"/>
      <c r="B4" s="462"/>
      <c r="C4" s="227" t="s">
        <v>25</v>
      </c>
      <c r="D4" s="213" t="s">
        <v>329</v>
      </c>
      <c r="E4" s="213" t="s">
        <v>9</v>
      </c>
      <c r="F4" s="384" t="s">
        <v>11</v>
      </c>
      <c r="G4" s="130" t="s">
        <v>12</v>
      </c>
      <c r="H4" s="130" t="s">
        <v>75</v>
      </c>
      <c r="I4" s="385" t="s">
        <v>16</v>
      </c>
    </row>
    <row r="5" spans="1:9" ht="72.75" customHeight="1" thickTop="1" x14ac:dyDescent="0.3">
      <c r="A5" s="106"/>
      <c r="B5" s="654" t="s">
        <v>78</v>
      </c>
      <c r="C5" s="165" t="s">
        <v>327</v>
      </c>
      <c r="D5" s="224">
        <v>100</v>
      </c>
      <c r="E5" s="382">
        <v>26</v>
      </c>
      <c r="F5" s="320"/>
      <c r="G5" s="320"/>
      <c r="H5" s="386"/>
      <c r="I5" s="387"/>
    </row>
    <row r="6" spans="1:9" ht="60" customHeight="1" x14ac:dyDescent="0.3">
      <c r="A6" s="106"/>
      <c r="B6" s="655"/>
      <c r="C6" s="225" t="s">
        <v>328</v>
      </c>
      <c r="D6" s="116">
        <v>100</v>
      </c>
      <c r="E6" s="383">
        <v>26</v>
      </c>
      <c r="F6" s="320"/>
      <c r="G6" s="320"/>
      <c r="H6" s="386"/>
      <c r="I6" s="387"/>
    </row>
    <row r="7" spans="1:9" ht="15.75" customHeight="1" x14ac:dyDescent="0.3">
      <c r="A7" s="106"/>
      <c r="B7" s="106"/>
      <c r="C7" s="106"/>
      <c r="D7" s="119"/>
      <c r="E7" s="119"/>
      <c r="F7" s="119"/>
      <c r="G7" s="119"/>
      <c r="H7" s="106"/>
      <c r="I7" s="111"/>
    </row>
    <row r="8" spans="1:9" ht="15.75" customHeight="1" thickBot="1" x14ac:dyDescent="0.35">
      <c r="A8" s="106"/>
      <c r="B8" s="106"/>
      <c r="C8" s="106"/>
      <c r="D8" s="119"/>
      <c r="E8" s="119"/>
      <c r="F8" s="119"/>
      <c r="G8" s="119"/>
      <c r="H8" s="106"/>
      <c r="I8" s="451">
        <f>SUM(I5:I6)</f>
        <v>0</v>
      </c>
    </row>
    <row r="9" spans="1:9" ht="15.75" customHeight="1" thickTop="1" x14ac:dyDescent="0.3">
      <c r="A9" s="106"/>
      <c r="B9" s="489" t="s">
        <v>21</v>
      </c>
      <c r="C9" s="490"/>
      <c r="D9" s="119"/>
      <c r="E9" s="119"/>
      <c r="F9" s="119"/>
      <c r="G9" s="119"/>
      <c r="H9" s="106"/>
      <c r="I9" s="106"/>
    </row>
    <row r="10" spans="1:9" ht="15.75" customHeight="1" x14ac:dyDescent="0.3">
      <c r="B10" s="492" t="s">
        <v>22</v>
      </c>
      <c r="C10" s="490"/>
    </row>
    <row r="11" spans="1:9" ht="14.25" customHeight="1" x14ac:dyDescent="0.3">
      <c r="B11" s="530" t="s">
        <v>23</v>
      </c>
      <c r="C11" s="475"/>
    </row>
    <row r="12" spans="1:9" ht="15.75" customHeight="1" x14ac:dyDescent="0.3">
      <c r="B12" s="486"/>
      <c r="C12" s="487"/>
    </row>
    <row r="13" spans="1:9" ht="14.25" customHeight="1" x14ac:dyDescent="0.3">
      <c r="B13" s="486"/>
      <c r="C13" s="487"/>
    </row>
    <row r="14" spans="1:9" ht="15.75" customHeight="1" x14ac:dyDescent="0.3">
      <c r="B14" s="486"/>
      <c r="C14" s="487"/>
    </row>
    <row r="15" spans="1:9" ht="15.75" customHeight="1" x14ac:dyDescent="0.3">
      <c r="B15" s="478"/>
      <c r="C15" s="479"/>
    </row>
    <row r="16" spans="1:9" ht="14.25" customHeight="1" x14ac:dyDescent="0.3">
      <c r="B16" s="485" t="s">
        <v>24</v>
      </c>
      <c r="C16" s="475"/>
    </row>
    <row r="17" spans="2:3" ht="15.75" customHeight="1" x14ac:dyDescent="0.3">
      <c r="B17" s="478"/>
      <c r="C17" s="479"/>
    </row>
    <row r="18" spans="2:3" ht="15.75" customHeight="1" x14ac:dyDescent="0.3"/>
    <row r="19" spans="2:3" ht="15.75" customHeight="1" x14ac:dyDescent="0.3"/>
    <row r="20" spans="2:3" ht="15.75" customHeight="1" x14ac:dyDescent="0.3"/>
    <row r="21" spans="2:3" ht="15.75" customHeight="1" x14ac:dyDescent="0.3"/>
    <row r="22" spans="2:3" ht="15.75" customHeight="1" x14ac:dyDescent="0.3"/>
    <row r="23" spans="2:3" ht="15.75" customHeight="1" x14ac:dyDescent="0.3"/>
    <row r="24" spans="2:3" ht="15.75" customHeight="1" x14ac:dyDescent="0.3"/>
    <row r="25" spans="2:3" ht="15.75" customHeight="1" x14ac:dyDescent="0.3"/>
    <row r="26" spans="2:3" ht="15.75" customHeight="1" x14ac:dyDescent="0.3"/>
    <row r="27" spans="2:3" ht="15.75" customHeight="1" x14ac:dyDescent="0.3"/>
    <row r="28" spans="2:3" ht="15.75" customHeight="1" x14ac:dyDescent="0.3"/>
    <row r="29" spans="2:3" ht="15.75" customHeight="1" x14ac:dyDescent="0.3"/>
    <row r="30" spans="2:3" ht="15.75" customHeight="1" x14ac:dyDescent="0.3"/>
    <row r="31" spans="2:3" ht="15.75" customHeight="1" x14ac:dyDescent="0.3"/>
    <row r="32" spans="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sheetData>
  <mergeCells count="9">
    <mergeCell ref="B11:C15"/>
    <mergeCell ref="B16:C17"/>
    <mergeCell ref="B3:B4"/>
    <mergeCell ref="C3:E3"/>
    <mergeCell ref="B2:I2"/>
    <mergeCell ref="B5:B6"/>
    <mergeCell ref="F3:I3"/>
    <mergeCell ref="B9:C9"/>
    <mergeCell ref="B10:C10"/>
  </mergeCell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B2:N98"/>
  <sheetViews>
    <sheetView topLeftCell="H1" workbookViewId="0">
      <selection activeCell="K5" sqref="K5:N5"/>
    </sheetView>
  </sheetViews>
  <sheetFormatPr defaultColWidth="14.44140625" defaultRowHeight="14.4" x14ac:dyDescent="0.3"/>
  <cols>
    <col min="1" max="1" width="2.77734375" customWidth="1"/>
    <col min="2" max="2" width="10.77734375" customWidth="1"/>
    <col min="3" max="3" width="42" customWidth="1"/>
    <col min="4" max="9" width="18.77734375" customWidth="1"/>
    <col min="10" max="10" width="16.21875" customWidth="1"/>
    <col min="11" max="11" width="27.44140625" customWidth="1"/>
    <col min="12" max="12" width="34.44140625" customWidth="1"/>
    <col min="13" max="14" width="16.77734375" customWidth="1"/>
  </cols>
  <sheetData>
    <row r="2" spans="2:14" ht="17.399999999999999" x14ac:dyDescent="0.3">
      <c r="B2" s="657" t="s">
        <v>196</v>
      </c>
      <c r="C2" s="490"/>
      <c r="D2" s="490"/>
      <c r="E2" s="476"/>
      <c r="F2" s="476"/>
      <c r="G2" s="476"/>
      <c r="H2" s="476"/>
      <c r="I2" s="476"/>
      <c r="J2" s="490"/>
      <c r="K2" s="490"/>
      <c r="L2" s="490"/>
      <c r="M2" s="490"/>
      <c r="N2" s="491"/>
    </row>
    <row r="3" spans="2:14" ht="15.6" x14ac:dyDescent="0.3">
      <c r="B3" s="461" t="s">
        <v>1</v>
      </c>
      <c r="C3" s="454" t="s">
        <v>2</v>
      </c>
      <c r="D3" s="455"/>
      <c r="E3" s="456"/>
      <c r="F3" s="456"/>
      <c r="G3" s="456"/>
      <c r="H3" s="456"/>
      <c r="I3" s="456"/>
      <c r="J3" s="495"/>
      <c r="K3" s="463" t="s">
        <v>3</v>
      </c>
      <c r="L3" s="455"/>
      <c r="M3" s="455"/>
      <c r="N3" s="464"/>
    </row>
    <row r="4" spans="2:14" ht="58.2" thickBot="1" x14ac:dyDescent="0.35">
      <c r="B4" s="462"/>
      <c r="C4" s="1" t="s">
        <v>4</v>
      </c>
      <c r="D4" s="160" t="s">
        <v>197</v>
      </c>
      <c r="E4" s="160" t="s">
        <v>198</v>
      </c>
      <c r="F4" s="160" t="s">
        <v>199</v>
      </c>
      <c r="G4" s="160" t="s">
        <v>200</v>
      </c>
      <c r="H4" s="160" t="s">
        <v>202</v>
      </c>
      <c r="I4" s="160" t="s">
        <v>201</v>
      </c>
      <c r="J4" s="160" t="s">
        <v>79</v>
      </c>
      <c r="K4" s="3" t="s">
        <v>11</v>
      </c>
      <c r="L4" s="4" t="s">
        <v>12</v>
      </c>
      <c r="M4" s="4" t="s">
        <v>80</v>
      </c>
      <c r="N4" s="52" t="s">
        <v>16</v>
      </c>
    </row>
    <row r="5" spans="2:14" ht="129" customHeight="1" thickTop="1" x14ac:dyDescent="0.3">
      <c r="B5" s="53" t="s">
        <v>81</v>
      </c>
      <c r="C5" s="161" t="s">
        <v>204</v>
      </c>
      <c r="D5" s="56">
        <v>30</v>
      </c>
      <c r="E5" s="56">
        <v>5</v>
      </c>
      <c r="F5" s="56">
        <v>5</v>
      </c>
      <c r="G5" s="56">
        <v>5</v>
      </c>
      <c r="H5" s="56">
        <v>5</v>
      </c>
      <c r="I5" s="56">
        <v>100</v>
      </c>
      <c r="J5" s="56">
        <v>24</v>
      </c>
      <c r="K5" s="86"/>
      <c r="L5" s="87"/>
      <c r="M5" s="120"/>
      <c r="N5" s="121"/>
    </row>
    <row r="7" spans="2:14" ht="15" thickBot="1" x14ac:dyDescent="0.35">
      <c r="N7" s="31">
        <f>SUM(N5:N5)</f>
        <v>0</v>
      </c>
    </row>
    <row r="10" spans="2:14" ht="15.6" x14ac:dyDescent="0.3">
      <c r="B10" s="489" t="s">
        <v>21</v>
      </c>
      <c r="C10" s="490"/>
      <c r="D10" s="491"/>
      <c r="E10" s="148"/>
      <c r="F10" s="148"/>
      <c r="G10" s="148"/>
      <c r="H10" s="148"/>
      <c r="I10" s="148"/>
    </row>
    <row r="11" spans="2:14" ht="15.6" x14ac:dyDescent="0.3">
      <c r="B11" s="492" t="s">
        <v>22</v>
      </c>
      <c r="C11" s="490"/>
      <c r="D11" s="491"/>
      <c r="E11" s="148"/>
      <c r="F11" s="148"/>
      <c r="G11" s="148"/>
      <c r="H11" s="148"/>
      <c r="I11" s="148"/>
    </row>
    <row r="12" spans="2:14" ht="14.25" customHeight="1" x14ac:dyDescent="0.3">
      <c r="B12" s="530" t="s">
        <v>23</v>
      </c>
      <c r="C12" s="475"/>
      <c r="D12" s="477"/>
      <c r="E12" s="148"/>
      <c r="F12" s="148"/>
      <c r="G12" s="148"/>
      <c r="H12" s="148"/>
      <c r="I12" s="148"/>
    </row>
    <row r="13" spans="2:14" ht="15.6" x14ac:dyDescent="0.3">
      <c r="B13" s="486"/>
      <c r="C13" s="487"/>
      <c r="D13" s="488"/>
      <c r="E13" s="148"/>
      <c r="F13" s="148"/>
      <c r="G13" s="148"/>
      <c r="H13" s="148"/>
      <c r="I13" s="148"/>
    </row>
    <row r="14" spans="2:14" ht="15.6" x14ac:dyDescent="0.3">
      <c r="B14" s="478"/>
      <c r="C14" s="479"/>
      <c r="D14" s="480"/>
      <c r="E14" s="148"/>
      <c r="F14" s="148"/>
      <c r="G14" s="148"/>
      <c r="H14" s="148"/>
      <c r="I14" s="148"/>
    </row>
    <row r="15" spans="2:14" ht="15.6" x14ac:dyDescent="0.3">
      <c r="B15" s="485" t="s">
        <v>24</v>
      </c>
      <c r="C15" s="475"/>
      <c r="D15" s="477"/>
      <c r="E15" s="148"/>
      <c r="F15" s="148"/>
      <c r="G15" s="148"/>
      <c r="H15" s="148"/>
      <c r="I15" s="148"/>
    </row>
    <row r="16" spans="2:14" ht="15.6" x14ac:dyDescent="0.3">
      <c r="B16" s="478"/>
      <c r="C16" s="479"/>
      <c r="D16" s="480"/>
      <c r="E16" s="148"/>
      <c r="F16" s="148"/>
      <c r="G16" s="148"/>
      <c r="H16" s="148"/>
      <c r="I16" s="148"/>
    </row>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sheetData>
  <mergeCells count="8">
    <mergeCell ref="B10:D10"/>
    <mergeCell ref="B11:D11"/>
    <mergeCell ref="B12:D14"/>
    <mergeCell ref="B15:D16"/>
    <mergeCell ref="B2:N2"/>
    <mergeCell ref="B3:B4"/>
    <mergeCell ref="C3:J3"/>
    <mergeCell ref="K3:N3"/>
  </mergeCells>
  <pageMargins left="0.7" right="0.7" top="0.75" bottom="0.75" header="0" footer="0"/>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B2:K105"/>
  <sheetViews>
    <sheetView topLeftCell="G1" workbookViewId="0">
      <selection activeCell="H11" sqref="H11:K11"/>
    </sheetView>
  </sheetViews>
  <sheetFormatPr defaultColWidth="14.44140625" defaultRowHeight="14.4" x14ac:dyDescent="0.3"/>
  <cols>
    <col min="1" max="1" width="3" customWidth="1"/>
    <col min="2" max="2" width="38.21875" customWidth="1"/>
    <col min="3" max="5" width="26" customWidth="1"/>
    <col min="6" max="6" width="21" customWidth="1"/>
    <col min="7" max="7" width="26.21875" customWidth="1"/>
    <col min="8" max="8" width="35.77734375" customWidth="1"/>
    <col min="9" max="9" width="26" customWidth="1"/>
    <col min="10" max="10" width="19" customWidth="1"/>
    <col min="11" max="11" width="17.21875" customWidth="1"/>
    <col min="12" max="13" width="8.77734375" customWidth="1"/>
  </cols>
  <sheetData>
    <row r="2" spans="2:11" ht="17.399999999999999" x14ac:dyDescent="0.3">
      <c r="B2" s="457" t="s">
        <v>374</v>
      </c>
      <c r="C2" s="458"/>
      <c r="D2" s="459"/>
      <c r="E2" s="459"/>
      <c r="F2" s="458"/>
      <c r="G2" s="458"/>
      <c r="H2" s="458"/>
      <c r="I2" s="458"/>
      <c r="J2" s="458"/>
      <c r="K2" s="460"/>
    </row>
    <row r="3" spans="2:11" ht="16.5" customHeight="1" x14ac:dyDescent="0.3">
      <c r="B3" s="531" t="s">
        <v>2</v>
      </c>
      <c r="C3" s="455"/>
      <c r="D3" s="456"/>
      <c r="E3" s="456"/>
      <c r="F3" s="495"/>
      <c r="G3" s="463" t="s">
        <v>3</v>
      </c>
      <c r="H3" s="455"/>
      <c r="I3" s="455"/>
      <c r="J3" s="455"/>
      <c r="K3" s="464"/>
    </row>
    <row r="4" spans="2:11" ht="43.2" x14ac:dyDescent="0.3">
      <c r="B4" s="122" t="s">
        <v>4</v>
      </c>
      <c r="C4" s="160" t="s">
        <v>368</v>
      </c>
      <c r="D4" s="160" t="s">
        <v>371</v>
      </c>
      <c r="E4" s="160" t="s">
        <v>372</v>
      </c>
      <c r="F4" s="1" t="s">
        <v>9</v>
      </c>
      <c r="G4" s="3" t="s">
        <v>11</v>
      </c>
      <c r="H4" s="4" t="s">
        <v>12</v>
      </c>
      <c r="I4" s="173" t="s">
        <v>317</v>
      </c>
      <c r="J4" s="4" t="s">
        <v>71</v>
      </c>
      <c r="K4" s="52" t="s">
        <v>46</v>
      </c>
    </row>
    <row r="5" spans="2:11" ht="28.8" x14ac:dyDescent="0.3">
      <c r="B5" s="184" t="s">
        <v>367</v>
      </c>
      <c r="C5" s="407" t="s">
        <v>369</v>
      </c>
      <c r="D5" s="407" t="s">
        <v>370</v>
      </c>
      <c r="E5" s="407" t="s">
        <v>373</v>
      </c>
      <c r="F5" s="65">
        <v>24</v>
      </c>
      <c r="G5" s="67"/>
      <c r="H5" s="68"/>
      <c r="I5" s="92"/>
      <c r="J5" s="92"/>
      <c r="K5" s="93"/>
    </row>
    <row r="7" spans="2:11" ht="15" thickBot="1" x14ac:dyDescent="0.35"/>
    <row r="8" spans="2:11" ht="18" thickTop="1" x14ac:dyDescent="0.3">
      <c r="B8" s="457" t="s">
        <v>374</v>
      </c>
      <c r="C8" s="458"/>
      <c r="D8" s="459"/>
      <c r="E8" s="459"/>
      <c r="F8" s="458"/>
      <c r="G8" s="458"/>
      <c r="H8" s="458"/>
      <c r="I8" s="458"/>
      <c r="J8" s="458"/>
      <c r="K8" s="460"/>
    </row>
    <row r="9" spans="2:11" ht="16.5" customHeight="1" x14ac:dyDescent="0.3">
      <c r="B9" s="531" t="s">
        <v>2</v>
      </c>
      <c r="C9" s="455"/>
      <c r="D9" s="456"/>
      <c r="E9" s="456"/>
      <c r="F9" s="495"/>
      <c r="G9" s="463" t="s">
        <v>3</v>
      </c>
      <c r="H9" s="455"/>
      <c r="I9" s="455"/>
      <c r="J9" s="455"/>
      <c r="K9" s="464"/>
    </row>
    <row r="10" spans="2:11" ht="43.8" thickBot="1" x14ac:dyDescent="0.35">
      <c r="B10" s="122" t="s">
        <v>4</v>
      </c>
      <c r="C10" s="160" t="s">
        <v>375</v>
      </c>
      <c r="D10" s="160" t="s">
        <v>376</v>
      </c>
      <c r="E10" s="1" t="s">
        <v>9</v>
      </c>
      <c r="F10" s="1"/>
      <c r="G10" s="3" t="s">
        <v>11</v>
      </c>
      <c r="H10" s="4" t="s">
        <v>12</v>
      </c>
      <c r="I10" s="173" t="s">
        <v>317</v>
      </c>
      <c r="J10" s="4" t="s">
        <v>71</v>
      </c>
      <c r="K10" s="52" t="s">
        <v>46</v>
      </c>
    </row>
    <row r="11" spans="2:11" ht="30" thickTop="1" thickBot="1" x14ac:dyDescent="0.35">
      <c r="B11" s="184" t="s">
        <v>367</v>
      </c>
      <c r="C11" s="407">
        <v>100</v>
      </c>
      <c r="D11" s="407">
        <v>10</v>
      </c>
      <c r="E11" s="407">
        <v>24</v>
      </c>
      <c r="F11" s="65"/>
      <c r="G11" s="67"/>
      <c r="H11" s="68"/>
      <c r="I11" s="92"/>
      <c r="J11" s="92"/>
      <c r="K11" s="93"/>
    </row>
    <row r="12" spans="2:11" ht="15" thickTop="1" x14ac:dyDescent="0.3"/>
    <row r="13" spans="2:11" x14ac:dyDescent="0.3">
      <c r="K13" s="452">
        <f>SUM(K5:K11)</f>
        <v>0</v>
      </c>
    </row>
    <row r="15" spans="2:11" ht="15.6" x14ac:dyDescent="0.3">
      <c r="B15" s="489" t="s">
        <v>21</v>
      </c>
      <c r="C15" s="490"/>
      <c r="D15" s="476"/>
      <c r="E15" s="476"/>
      <c r="F15" s="490"/>
      <c r="G15" s="491"/>
    </row>
    <row r="16" spans="2:11" ht="15.6" x14ac:dyDescent="0.3">
      <c r="B16" s="492" t="s">
        <v>22</v>
      </c>
      <c r="C16" s="490"/>
      <c r="D16" s="476"/>
      <c r="E16" s="476"/>
      <c r="F16" s="490"/>
      <c r="G16" s="491"/>
    </row>
    <row r="17" spans="2:7" ht="14.25" customHeight="1" x14ac:dyDescent="0.3">
      <c r="B17" s="530" t="s">
        <v>23</v>
      </c>
      <c r="C17" s="475"/>
      <c r="D17" s="476"/>
      <c r="E17" s="476"/>
      <c r="F17" s="475"/>
      <c r="G17" s="477"/>
    </row>
    <row r="18" spans="2:7" x14ac:dyDescent="0.3">
      <c r="B18" s="486"/>
      <c r="C18" s="487"/>
      <c r="D18" s="487"/>
      <c r="E18" s="487"/>
      <c r="F18" s="487"/>
      <c r="G18" s="488"/>
    </row>
    <row r="19" spans="2:7" x14ac:dyDescent="0.3">
      <c r="B19" s="486"/>
      <c r="C19" s="487"/>
      <c r="D19" s="487"/>
      <c r="E19" s="487"/>
      <c r="F19" s="487"/>
      <c r="G19" s="488"/>
    </row>
    <row r="20" spans="2:7" x14ac:dyDescent="0.3">
      <c r="B20" s="486"/>
      <c r="C20" s="487"/>
      <c r="D20" s="487"/>
      <c r="E20" s="487"/>
      <c r="F20" s="487"/>
      <c r="G20" s="488"/>
    </row>
    <row r="21" spans="2:7" x14ac:dyDescent="0.3">
      <c r="B21" s="478"/>
      <c r="C21" s="479"/>
      <c r="D21" s="476"/>
      <c r="E21" s="476"/>
      <c r="F21" s="479"/>
      <c r="G21" s="480"/>
    </row>
    <row r="22" spans="2:7" x14ac:dyDescent="0.3">
      <c r="B22" s="485" t="s">
        <v>24</v>
      </c>
      <c r="C22" s="475"/>
      <c r="D22" s="476"/>
      <c r="E22" s="476"/>
      <c r="F22" s="475"/>
      <c r="G22" s="477"/>
    </row>
    <row r="23" spans="2:7" x14ac:dyDescent="0.3">
      <c r="B23" s="478"/>
      <c r="C23" s="479"/>
      <c r="D23" s="476"/>
      <c r="E23" s="476"/>
      <c r="F23" s="479"/>
      <c r="G23" s="480"/>
    </row>
    <row r="26" spans="2:7" ht="15.75" customHeight="1" x14ac:dyDescent="0.3"/>
    <row r="27" spans="2:7" ht="15.75" customHeight="1" x14ac:dyDescent="0.3"/>
    <row r="28" spans="2:7" ht="15.75" customHeight="1" x14ac:dyDescent="0.3"/>
    <row r="29" spans="2:7" ht="15.75" customHeight="1" x14ac:dyDescent="0.3"/>
    <row r="30" spans="2:7" ht="15.75" customHeight="1" x14ac:dyDescent="0.3"/>
    <row r="31" spans="2:7" ht="15.75" customHeight="1" x14ac:dyDescent="0.3"/>
    <row r="32" spans="2:7"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sheetData>
  <mergeCells count="10">
    <mergeCell ref="B22:G23"/>
    <mergeCell ref="B2:K2"/>
    <mergeCell ref="B3:F3"/>
    <mergeCell ref="G3:K3"/>
    <mergeCell ref="B15:G15"/>
    <mergeCell ref="B16:G16"/>
    <mergeCell ref="B17:G21"/>
    <mergeCell ref="B8:K8"/>
    <mergeCell ref="B9:F9"/>
    <mergeCell ref="G9:K9"/>
  </mergeCell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61B-8D92-43A8-9ACC-F33868745EDD}">
  <sheetPr>
    <tabColor rgb="FF00B0F0"/>
  </sheetPr>
  <dimension ref="B1:N97"/>
  <sheetViews>
    <sheetView zoomScale="55" zoomScaleNormal="55" workbookViewId="0">
      <selection activeCell="K5" sqref="K5:N5"/>
    </sheetView>
  </sheetViews>
  <sheetFormatPr defaultColWidth="14.44140625" defaultRowHeight="14.4" x14ac:dyDescent="0.3"/>
  <cols>
    <col min="1" max="1" width="2.5546875" customWidth="1"/>
    <col min="2" max="2" width="10.5546875" customWidth="1"/>
    <col min="3" max="3" width="41.77734375" customWidth="1"/>
    <col min="4" max="4" width="18.5546875" customWidth="1"/>
    <col min="5" max="5" width="19.44140625" customWidth="1"/>
    <col min="6" max="6" width="19.21875" customWidth="1"/>
    <col min="7" max="8" width="18.5546875" customWidth="1"/>
    <col min="9" max="10" width="16.77734375" customWidth="1"/>
    <col min="11" max="11" width="40.77734375" customWidth="1"/>
    <col min="12" max="12" width="31.77734375" customWidth="1"/>
    <col min="13" max="13" width="14" customWidth="1"/>
    <col min="14" max="14" width="18.21875" customWidth="1"/>
  </cols>
  <sheetData>
    <row r="1" spans="2:14" ht="11.25" customHeight="1" thickBot="1" x14ac:dyDescent="0.35"/>
    <row r="2" spans="2:14" ht="18" thickTop="1" x14ac:dyDescent="0.3">
      <c r="B2" s="529" t="s">
        <v>156</v>
      </c>
      <c r="C2" s="458"/>
      <c r="D2" s="458"/>
      <c r="E2" s="458"/>
      <c r="F2" s="458"/>
      <c r="G2" s="459"/>
      <c r="H2" s="458"/>
      <c r="I2" s="458"/>
      <c r="J2" s="459"/>
      <c r="K2" s="458"/>
      <c r="L2" s="458"/>
      <c r="M2" s="458"/>
      <c r="N2" s="458"/>
    </row>
    <row r="3" spans="2:14" ht="22.5" customHeight="1" x14ac:dyDescent="0.3">
      <c r="B3" s="659" t="s">
        <v>2</v>
      </c>
      <c r="C3" s="660"/>
      <c r="D3" s="660"/>
      <c r="E3" s="660"/>
      <c r="F3" s="660"/>
      <c r="G3" s="660"/>
      <c r="H3" s="660"/>
      <c r="I3" s="660"/>
      <c r="J3" s="661"/>
      <c r="K3" s="658" t="s">
        <v>3</v>
      </c>
      <c r="L3" s="455"/>
      <c r="M3" s="455"/>
      <c r="N3" s="455"/>
    </row>
    <row r="4" spans="2:14" ht="62.25" customHeight="1" thickBot="1" x14ac:dyDescent="0.35">
      <c r="B4" s="122" t="s">
        <v>1</v>
      </c>
      <c r="C4" s="211" t="s">
        <v>4</v>
      </c>
      <c r="D4" s="213" t="s">
        <v>157</v>
      </c>
      <c r="E4" s="212" t="s">
        <v>160</v>
      </c>
      <c r="F4" s="212" t="s">
        <v>161</v>
      </c>
      <c r="G4" s="213" t="s">
        <v>346</v>
      </c>
      <c r="H4" s="213" t="s">
        <v>347</v>
      </c>
      <c r="I4" s="212" t="s">
        <v>159</v>
      </c>
      <c r="J4" s="213" t="s">
        <v>9</v>
      </c>
      <c r="K4" s="3" t="s">
        <v>11</v>
      </c>
      <c r="L4" s="113" t="s">
        <v>43</v>
      </c>
      <c r="M4" s="113" t="s">
        <v>82</v>
      </c>
      <c r="N4" s="113" t="s">
        <v>84</v>
      </c>
    </row>
    <row r="5" spans="2:14" ht="144.6" thickTop="1" x14ac:dyDescent="0.3">
      <c r="B5" s="342" t="s">
        <v>279</v>
      </c>
      <c r="C5" s="161" t="s">
        <v>158</v>
      </c>
      <c r="D5" s="115">
        <v>100</v>
      </c>
      <c r="E5" s="115">
        <v>10</v>
      </c>
      <c r="F5" s="115">
        <v>10</v>
      </c>
      <c r="G5" s="8">
        <v>5</v>
      </c>
      <c r="H5" s="8">
        <v>10</v>
      </c>
      <c r="I5" s="8">
        <v>100</v>
      </c>
      <c r="J5" s="8">
        <v>26</v>
      </c>
      <c r="K5" s="128"/>
      <c r="L5" s="49"/>
      <c r="M5" s="129"/>
      <c r="N5" s="129"/>
    </row>
    <row r="6" spans="2:14" ht="15" thickBot="1" x14ac:dyDescent="0.35"/>
    <row r="7" spans="2:14" ht="18" thickTop="1" x14ac:dyDescent="0.3">
      <c r="B7" s="529" t="s">
        <v>156</v>
      </c>
      <c r="C7" s="458"/>
      <c r="D7" s="458"/>
      <c r="E7" s="458"/>
      <c r="F7" s="458"/>
      <c r="G7" s="459"/>
      <c r="H7" s="458"/>
      <c r="I7" s="458"/>
      <c r="J7" s="459"/>
      <c r="K7" s="458"/>
      <c r="L7" s="458"/>
      <c r="M7" s="458"/>
      <c r="N7" s="458"/>
    </row>
    <row r="8" spans="2:14" ht="22.5" customHeight="1" x14ac:dyDescent="0.3">
      <c r="B8" s="659" t="s">
        <v>2</v>
      </c>
      <c r="C8" s="660"/>
      <c r="D8" s="660"/>
      <c r="E8" s="660"/>
      <c r="F8" s="660"/>
      <c r="G8" s="660"/>
      <c r="H8" s="660"/>
      <c r="I8" s="660"/>
      <c r="J8" s="661"/>
      <c r="K8" s="658" t="s">
        <v>3</v>
      </c>
      <c r="L8" s="455"/>
      <c r="M8" s="455"/>
      <c r="N8" s="455"/>
    </row>
    <row r="9" spans="2:14" ht="83.25" customHeight="1" thickBot="1" x14ac:dyDescent="0.35">
      <c r="B9" s="122" t="s">
        <v>1</v>
      </c>
      <c r="C9" s="343" t="s">
        <v>4</v>
      </c>
      <c r="D9" s="213" t="s">
        <v>282</v>
      </c>
      <c r="E9" s="213" t="s">
        <v>343</v>
      </c>
      <c r="F9" s="213" t="s">
        <v>344</v>
      </c>
      <c r="G9" s="213" t="s">
        <v>342</v>
      </c>
      <c r="H9" s="212" t="s">
        <v>9</v>
      </c>
      <c r="I9" s="212"/>
      <c r="J9" s="212"/>
      <c r="K9" s="3" t="s">
        <v>11</v>
      </c>
      <c r="L9" s="113" t="s">
        <v>43</v>
      </c>
      <c r="M9" s="113" t="s">
        <v>82</v>
      </c>
      <c r="N9" s="393" t="s">
        <v>345</v>
      </c>
    </row>
    <row r="10" spans="2:14" s="164" customFormat="1" ht="39.75" customHeight="1" thickTop="1" x14ac:dyDescent="0.3">
      <c r="B10" s="662" t="s">
        <v>280</v>
      </c>
      <c r="C10" s="594" t="s">
        <v>281</v>
      </c>
      <c r="D10" s="350" t="s">
        <v>283</v>
      </c>
      <c r="E10" s="344">
        <v>50</v>
      </c>
      <c r="F10" s="344">
        <v>100</v>
      </c>
      <c r="G10" s="103">
        <v>1000</v>
      </c>
      <c r="H10" s="103">
        <v>26</v>
      </c>
      <c r="I10" s="103"/>
      <c r="J10" s="103"/>
      <c r="K10" s="345"/>
      <c r="L10" s="346"/>
      <c r="M10" s="347"/>
      <c r="N10" s="347"/>
    </row>
    <row r="11" spans="2:14" s="348" customFormat="1" ht="42" customHeight="1" x14ac:dyDescent="0.3">
      <c r="B11" s="663"/>
      <c r="C11" s="664"/>
      <c r="D11" s="351" t="s">
        <v>284</v>
      </c>
      <c r="E11" s="353">
        <v>50</v>
      </c>
      <c r="F11" s="353">
        <v>100</v>
      </c>
      <c r="G11" s="353">
        <v>1000</v>
      </c>
      <c r="H11" s="353">
        <v>26</v>
      </c>
      <c r="I11" s="353"/>
      <c r="J11" s="349"/>
      <c r="M11" s="392"/>
      <c r="N11" s="352"/>
    </row>
    <row r="12" spans="2:14" ht="15" thickBot="1" x14ac:dyDescent="0.35">
      <c r="N12" s="30"/>
    </row>
    <row r="13" spans="2:14" ht="18" thickTop="1" x14ac:dyDescent="0.3">
      <c r="B13" s="529">
        <v>10</v>
      </c>
      <c r="C13" s="458"/>
      <c r="D13" s="458"/>
      <c r="E13" s="458"/>
      <c r="F13" s="458"/>
      <c r="G13" s="459"/>
      <c r="H13" s="458"/>
      <c r="I13" s="458"/>
      <c r="J13" s="459"/>
      <c r="K13" s="458"/>
      <c r="L13" s="458"/>
      <c r="M13" s="458"/>
      <c r="N13" s="458"/>
    </row>
    <row r="14" spans="2:14" ht="22.5" customHeight="1" x14ac:dyDescent="0.3">
      <c r="B14" s="659" t="s">
        <v>2</v>
      </c>
      <c r="C14" s="660"/>
      <c r="D14" s="660"/>
      <c r="E14" s="660"/>
      <c r="F14" s="660"/>
      <c r="G14" s="660"/>
      <c r="H14" s="660"/>
      <c r="I14" s="660"/>
      <c r="J14" s="661"/>
      <c r="K14" s="658" t="s">
        <v>3</v>
      </c>
      <c r="L14" s="455"/>
      <c r="M14" s="455"/>
      <c r="N14" s="455"/>
    </row>
    <row r="15" spans="2:14" ht="83.25" customHeight="1" thickBot="1" x14ac:dyDescent="0.35">
      <c r="B15" s="122" t="s">
        <v>1</v>
      </c>
      <c r="C15" s="343" t="s">
        <v>4</v>
      </c>
      <c r="D15" s="213" t="s">
        <v>336</v>
      </c>
      <c r="E15" s="213" t="s">
        <v>340</v>
      </c>
      <c r="F15" s="213" t="s">
        <v>339</v>
      </c>
      <c r="G15" s="212" t="s">
        <v>9</v>
      </c>
      <c r="H15" s="212"/>
      <c r="I15" s="212"/>
      <c r="J15" s="212"/>
      <c r="K15" s="3" t="s">
        <v>11</v>
      </c>
      <c r="L15" s="113" t="s">
        <v>43</v>
      </c>
      <c r="M15" s="113" t="s">
        <v>82</v>
      </c>
      <c r="N15" s="130" t="s">
        <v>84</v>
      </c>
    </row>
    <row r="16" spans="2:14" s="164" customFormat="1" ht="39.75" customHeight="1" thickTop="1" x14ac:dyDescent="0.3">
      <c r="B16" s="662" t="s">
        <v>341</v>
      </c>
      <c r="C16" s="594" t="s">
        <v>335</v>
      </c>
      <c r="D16" s="350" t="s">
        <v>337</v>
      </c>
      <c r="E16" s="344">
        <v>1</v>
      </c>
      <c r="F16" s="344">
        <v>5</v>
      </c>
      <c r="G16" s="103">
        <v>26</v>
      </c>
      <c r="H16" s="103"/>
      <c r="I16" s="103"/>
      <c r="J16" s="103"/>
      <c r="K16" s="345"/>
      <c r="L16" s="346"/>
      <c r="M16" s="390"/>
      <c r="N16" s="321"/>
    </row>
    <row r="17" spans="2:14" s="348" customFormat="1" ht="42" customHeight="1" x14ac:dyDescent="0.3">
      <c r="B17" s="663"/>
      <c r="C17" s="664"/>
      <c r="D17" s="389" t="s">
        <v>338</v>
      </c>
      <c r="E17" s="353">
        <v>1</v>
      </c>
      <c r="F17" s="353">
        <v>5</v>
      </c>
      <c r="G17" s="353">
        <v>26</v>
      </c>
      <c r="H17" s="349"/>
      <c r="I17" s="349"/>
      <c r="J17" s="349"/>
      <c r="M17" s="391"/>
      <c r="N17" s="321"/>
    </row>
    <row r="19" spans="2:14" ht="15.6" x14ac:dyDescent="0.3">
      <c r="B19" s="489" t="s">
        <v>21</v>
      </c>
      <c r="C19" s="490"/>
      <c r="D19" s="490"/>
      <c r="E19" s="490"/>
      <c r="F19" s="490"/>
      <c r="G19" s="476"/>
      <c r="H19" s="490"/>
      <c r="I19" s="491"/>
      <c r="J19" s="148"/>
    </row>
    <row r="20" spans="2:14" ht="15.75" customHeight="1" x14ac:dyDescent="0.3">
      <c r="B20" s="492" t="s">
        <v>22</v>
      </c>
      <c r="C20" s="490"/>
      <c r="D20" s="490"/>
      <c r="E20" s="490"/>
      <c r="F20" s="490"/>
      <c r="G20" s="476"/>
      <c r="H20" s="490"/>
      <c r="I20" s="491"/>
      <c r="J20" s="148"/>
      <c r="N20" s="453">
        <f>SUM(N5:N17)</f>
        <v>0</v>
      </c>
    </row>
    <row r="21" spans="2:14" ht="14.25" customHeight="1" x14ac:dyDescent="0.3">
      <c r="B21" s="530" t="s">
        <v>23</v>
      </c>
      <c r="C21" s="475"/>
      <c r="D21" s="475"/>
      <c r="E21" s="475"/>
      <c r="F21" s="475"/>
      <c r="G21" s="476"/>
      <c r="H21" s="475"/>
      <c r="I21" s="477"/>
      <c r="J21" s="148"/>
    </row>
    <row r="22" spans="2:14" ht="15.75" customHeight="1" x14ac:dyDescent="0.3">
      <c r="B22" s="486"/>
      <c r="C22" s="487"/>
      <c r="D22" s="487"/>
      <c r="E22" s="487"/>
      <c r="F22" s="487"/>
      <c r="G22" s="487"/>
      <c r="H22" s="487"/>
      <c r="I22" s="488"/>
      <c r="J22" s="148"/>
    </row>
    <row r="23" spans="2:14" ht="15.75" customHeight="1" x14ac:dyDescent="0.3">
      <c r="B23" s="486"/>
      <c r="C23" s="487"/>
      <c r="D23" s="487"/>
      <c r="E23" s="487"/>
      <c r="F23" s="487"/>
      <c r="G23" s="487"/>
      <c r="H23" s="487"/>
      <c r="I23" s="488"/>
      <c r="J23" s="148"/>
    </row>
    <row r="24" spans="2:14" ht="14.25" customHeight="1" x14ac:dyDescent="0.3">
      <c r="B24" s="485" t="s">
        <v>85</v>
      </c>
      <c r="C24" s="475"/>
      <c r="D24" s="475"/>
      <c r="E24" s="475"/>
      <c r="F24" s="475"/>
      <c r="G24" s="476"/>
      <c r="H24" s="475"/>
      <c r="I24" s="477"/>
      <c r="J24" s="148"/>
    </row>
    <row r="25" spans="2:14" ht="14.25" customHeight="1" x14ac:dyDescent="0.3">
      <c r="B25" s="478"/>
      <c r="C25" s="479"/>
      <c r="D25" s="479"/>
      <c r="E25" s="479"/>
      <c r="F25" s="479"/>
      <c r="G25" s="476"/>
      <c r="H25" s="479"/>
      <c r="I25" s="480"/>
      <c r="J25" s="148"/>
    </row>
    <row r="26" spans="2:14" ht="15.75" customHeight="1" x14ac:dyDescent="0.3"/>
    <row r="27" spans="2:14" ht="15.75" customHeight="1" x14ac:dyDescent="0.3"/>
    <row r="28" spans="2:14" ht="15.75" customHeight="1" x14ac:dyDescent="0.3"/>
    <row r="29" spans="2:14" ht="15.75" customHeight="1" x14ac:dyDescent="0.3"/>
    <row r="30" spans="2:14" ht="15.75" customHeight="1" x14ac:dyDescent="0.3"/>
    <row r="31" spans="2:14" ht="15.75" customHeight="1" x14ac:dyDescent="0.3"/>
    <row r="32" spans="2:1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sheetData>
  <mergeCells count="17">
    <mergeCell ref="B19:I19"/>
    <mergeCell ref="B20:I20"/>
    <mergeCell ref="B21:I23"/>
    <mergeCell ref="B24:I25"/>
    <mergeCell ref="B3:J3"/>
    <mergeCell ref="B10:B11"/>
    <mergeCell ref="C10:C11"/>
    <mergeCell ref="B13:N13"/>
    <mergeCell ref="B14:J14"/>
    <mergeCell ref="K14:N14"/>
    <mergeCell ref="B16:B17"/>
    <mergeCell ref="C16:C17"/>
    <mergeCell ref="B2:N2"/>
    <mergeCell ref="K3:N3"/>
    <mergeCell ref="B7:N7"/>
    <mergeCell ref="B8:J8"/>
    <mergeCell ref="K8:N8"/>
  </mergeCells>
  <pageMargins left="0.7" right="0.7" top="0.75" bottom="0.75" header="0" footer="0"/>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E1314-6C25-4B7E-A579-999E06F98BC9}">
  <sheetPr>
    <tabColor rgb="FF00B0F0"/>
  </sheetPr>
  <dimension ref="B1:L91"/>
  <sheetViews>
    <sheetView topLeftCell="F1" zoomScale="85" zoomScaleNormal="85" workbookViewId="0">
      <selection activeCell="H5" sqref="H5:L5"/>
    </sheetView>
  </sheetViews>
  <sheetFormatPr defaultColWidth="14.44140625" defaultRowHeight="14.4" x14ac:dyDescent="0.3"/>
  <cols>
    <col min="1" max="1" width="2.5546875" customWidth="1"/>
    <col min="2" max="2" width="11.44140625" customWidth="1"/>
    <col min="3" max="3" width="29.77734375" customWidth="1"/>
    <col min="4" max="4" width="15.21875" customWidth="1"/>
    <col min="5" max="6" width="15.77734375" customWidth="1"/>
    <col min="7" max="7" width="19.5546875" customWidth="1"/>
    <col min="8" max="8" width="33.77734375" customWidth="1"/>
    <col min="9" max="9" width="24.21875" customWidth="1"/>
    <col min="10" max="10" width="20.21875" customWidth="1"/>
    <col min="11" max="11" width="12.5546875" customWidth="1"/>
    <col min="12" max="12" width="18.21875" customWidth="1"/>
  </cols>
  <sheetData>
    <row r="1" spans="2:12" ht="11.25" customHeight="1" thickBot="1" x14ac:dyDescent="0.35"/>
    <row r="2" spans="2:12" ht="18" thickTop="1" x14ac:dyDescent="0.3">
      <c r="B2" s="457" t="s">
        <v>170</v>
      </c>
      <c r="C2" s="458"/>
      <c r="D2" s="458"/>
      <c r="E2" s="458"/>
      <c r="F2" s="459"/>
      <c r="G2" s="458"/>
      <c r="H2" s="458"/>
      <c r="I2" s="458"/>
      <c r="J2" s="458"/>
      <c r="K2" s="458"/>
      <c r="L2" s="460"/>
    </row>
    <row r="3" spans="2:12" ht="22.5" customHeight="1" x14ac:dyDescent="0.3">
      <c r="B3" s="659" t="s">
        <v>2</v>
      </c>
      <c r="C3" s="455"/>
      <c r="D3" s="496"/>
      <c r="E3" s="496"/>
      <c r="F3" s="496"/>
      <c r="G3" s="501"/>
      <c r="H3" s="658" t="s">
        <v>3</v>
      </c>
      <c r="I3" s="455"/>
      <c r="J3" s="455"/>
      <c r="K3" s="455"/>
      <c r="L3" s="464"/>
    </row>
    <row r="4" spans="2:12" ht="63.75" customHeight="1" thickBot="1" x14ac:dyDescent="0.35">
      <c r="B4" s="122" t="s">
        <v>1</v>
      </c>
      <c r="C4" s="127" t="s">
        <v>4</v>
      </c>
      <c r="D4" s="394" t="s">
        <v>193</v>
      </c>
      <c r="E4" s="394" t="s">
        <v>194</v>
      </c>
      <c r="F4" s="394" t="s">
        <v>348</v>
      </c>
      <c r="G4" s="227" t="s">
        <v>9</v>
      </c>
      <c r="H4" s="3" t="s">
        <v>11</v>
      </c>
      <c r="I4" s="113" t="s">
        <v>43</v>
      </c>
      <c r="J4" s="113" t="s">
        <v>44</v>
      </c>
      <c r="K4" s="113" t="s">
        <v>83</v>
      </c>
      <c r="L4" s="114" t="s">
        <v>16</v>
      </c>
    </row>
    <row r="5" spans="2:12" ht="124.5" customHeight="1" thickTop="1" thickBot="1" x14ac:dyDescent="0.35">
      <c r="B5" s="234" t="s">
        <v>171</v>
      </c>
      <c r="C5" s="54" t="s">
        <v>192</v>
      </c>
      <c r="D5" s="428">
        <v>1000000</v>
      </c>
      <c r="E5" s="428">
        <v>10000</v>
      </c>
      <c r="F5" s="428">
        <v>5000</v>
      </c>
      <c r="G5" s="429">
        <v>26</v>
      </c>
      <c r="H5" s="671"/>
      <c r="I5" s="672"/>
      <c r="J5" s="672"/>
      <c r="K5" s="673"/>
      <c r="L5" s="675"/>
    </row>
    <row r="7" spans="2:12" ht="63.75" customHeight="1" thickBot="1" x14ac:dyDescent="0.35">
      <c r="B7" s="122" t="s">
        <v>1</v>
      </c>
      <c r="C7" s="127" t="s">
        <v>4</v>
      </c>
      <c r="D7" s="235" t="s">
        <v>195</v>
      </c>
      <c r="E7" s="235" t="s">
        <v>194</v>
      </c>
      <c r="F7" s="227"/>
      <c r="G7" s="227" t="s">
        <v>9</v>
      </c>
      <c r="H7" s="3" t="s">
        <v>11</v>
      </c>
      <c r="I7" s="113" t="s">
        <v>43</v>
      </c>
      <c r="J7" s="113" t="s">
        <v>44</v>
      </c>
      <c r="K7" s="113" t="s">
        <v>83</v>
      </c>
      <c r="L7" s="114" t="s">
        <v>16</v>
      </c>
    </row>
    <row r="8" spans="2:12" ht="124.5" customHeight="1" thickTop="1" thickBot="1" x14ac:dyDescent="0.35">
      <c r="B8" s="234" t="s">
        <v>172</v>
      </c>
      <c r="C8" s="161" t="s">
        <v>349</v>
      </c>
      <c r="D8" s="427">
        <v>30000000</v>
      </c>
      <c r="E8" s="427">
        <v>1000000</v>
      </c>
      <c r="F8" s="428"/>
      <c r="G8" s="428">
        <v>26</v>
      </c>
      <c r="H8" s="671"/>
      <c r="I8" s="672"/>
      <c r="J8" s="672"/>
      <c r="K8" s="673"/>
      <c r="L8" s="674"/>
    </row>
    <row r="9" spans="2:12" ht="15" thickBot="1" x14ac:dyDescent="0.35">
      <c r="L9" s="31">
        <f>SUM(L5:L8)</f>
        <v>0</v>
      </c>
    </row>
    <row r="10" spans="2:12" ht="15" thickTop="1" x14ac:dyDescent="0.3"/>
    <row r="11" spans="2:12" ht="15.6" x14ac:dyDescent="0.3">
      <c r="B11" s="489" t="s">
        <v>21</v>
      </c>
      <c r="C11" s="490"/>
      <c r="D11" s="490"/>
      <c r="E11" s="490"/>
      <c r="F11" s="476"/>
      <c r="G11" s="491"/>
    </row>
    <row r="12" spans="2:12" ht="15.75" customHeight="1" x14ac:dyDescent="0.3">
      <c r="B12" s="492" t="s">
        <v>22</v>
      </c>
      <c r="C12" s="490"/>
      <c r="D12" s="490"/>
      <c r="E12" s="490"/>
      <c r="F12" s="476"/>
      <c r="G12" s="491"/>
    </row>
    <row r="13" spans="2:12" ht="14.25" customHeight="1" x14ac:dyDescent="0.3">
      <c r="B13" s="530" t="s">
        <v>23</v>
      </c>
      <c r="C13" s="475"/>
      <c r="D13" s="475"/>
      <c r="E13" s="475"/>
      <c r="F13" s="476"/>
      <c r="G13" s="477"/>
    </row>
    <row r="14" spans="2:12" ht="15.75" customHeight="1" x14ac:dyDescent="0.3">
      <c r="B14" s="486"/>
      <c r="C14" s="487"/>
      <c r="D14" s="487"/>
      <c r="E14" s="487"/>
      <c r="F14" s="487"/>
      <c r="G14" s="488"/>
    </row>
    <row r="15" spans="2:12" ht="15.75" customHeight="1" x14ac:dyDescent="0.3">
      <c r="B15" s="486"/>
      <c r="C15" s="487"/>
      <c r="D15" s="487"/>
      <c r="E15" s="487"/>
      <c r="F15" s="487"/>
      <c r="G15" s="488"/>
    </row>
    <row r="16" spans="2:12" ht="15.75" customHeight="1" x14ac:dyDescent="0.3">
      <c r="B16" s="486"/>
      <c r="C16" s="487"/>
      <c r="D16" s="487"/>
      <c r="E16" s="487"/>
      <c r="F16" s="487"/>
      <c r="G16" s="488"/>
    </row>
    <row r="17" spans="2:7" ht="15.75" customHeight="1" x14ac:dyDescent="0.3">
      <c r="B17" s="478"/>
      <c r="C17" s="479"/>
      <c r="D17" s="479"/>
      <c r="E17" s="479"/>
      <c r="F17" s="476"/>
      <c r="G17" s="480"/>
    </row>
    <row r="18" spans="2:7" ht="14.25" customHeight="1" x14ac:dyDescent="0.3">
      <c r="B18" s="485" t="s">
        <v>85</v>
      </c>
      <c r="C18" s="475"/>
      <c r="D18" s="475"/>
      <c r="E18" s="475"/>
      <c r="F18" s="476"/>
      <c r="G18" s="477"/>
    </row>
    <row r="19" spans="2:7" ht="14.25" customHeight="1" x14ac:dyDescent="0.3">
      <c r="B19" s="478"/>
      <c r="C19" s="479"/>
      <c r="D19" s="479"/>
      <c r="E19" s="479"/>
      <c r="F19" s="476"/>
      <c r="G19" s="480"/>
    </row>
    <row r="20" spans="2:7" ht="15.75" customHeight="1" x14ac:dyDescent="0.3"/>
    <row r="21" spans="2:7" ht="15.75" customHeight="1" x14ac:dyDescent="0.3"/>
    <row r="22" spans="2:7" ht="15.75" customHeight="1" x14ac:dyDescent="0.3"/>
    <row r="23" spans="2:7" ht="15.75" customHeight="1" x14ac:dyDescent="0.3"/>
    <row r="24" spans="2:7" ht="15.75" customHeight="1" x14ac:dyDescent="0.3"/>
    <row r="25" spans="2:7" ht="15.75" customHeight="1" x14ac:dyDescent="0.3"/>
    <row r="26" spans="2:7" ht="15.75" customHeight="1" x14ac:dyDescent="0.3"/>
    <row r="27" spans="2:7" ht="15.75" customHeight="1" x14ac:dyDescent="0.3"/>
    <row r="28" spans="2:7" ht="15.75" customHeight="1" x14ac:dyDescent="0.3"/>
    <row r="29" spans="2:7" ht="15.75" customHeight="1" x14ac:dyDescent="0.3"/>
    <row r="30" spans="2:7" ht="15.75" customHeight="1" x14ac:dyDescent="0.3"/>
    <row r="31" spans="2:7" ht="15.75" customHeight="1" x14ac:dyDescent="0.3"/>
    <row r="32" spans="2:7"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sheetData>
  <mergeCells count="7">
    <mergeCell ref="B11:G11"/>
    <mergeCell ref="B12:G12"/>
    <mergeCell ref="B13:G17"/>
    <mergeCell ref="B18:G19"/>
    <mergeCell ref="B2:L2"/>
    <mergeCell ref="B3:G3"/>
    <mergeCell ref="H3:L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ECEA2-5E1B-4AFF-83E2-98F70FFAC54C}">
  <sheetPr>
    <tabColor rgb="FF00B0F0"/>
  </sheetPr>
  <dimension ref="B1:R122"/>
  <sheetViews>
    <sheetView topLeftCell="I31" zoomScale="85" zoomScaleNormal="85" workbookViewId="0">
      <selection activeCell="I37" sqref="I37:P37"/>
    </sheetView>
  </sheetViews>
  <sheetFormatPr defaultColWidth="14.44140625" defaultRowHeight="14.4" x14ac:dyDescent="0.3"/>
  <cols>
    <col min="1" max="1" width="2" customWidth="1"/>
    <col min="2" max="2" width="20.77734375" customWidth="1"/>
    <col min="3" max="3" width="65.5546875" customWidth="1"/>
    <col min="4" max="4" width="30.21875" customWidth="1"/>
    <col min="5" max="5" width="16.21875" customWidth="1"/>
    <col min="6" max="6" width="20.21875" customWidth="1"/>
    <col min="7" max="7" width="18.77734375" bestFit="1" customWidth="1"/>
    <col min="8" max="8" width="10.21875" bestFit="1" customWidth="1"/>
    <col min="9" max="9" width="20.5546875" customWidth="1"/>
    <col min="10" max="10" width="19.44140625" customWidth="1"/>
    <col min="11" max="11" width="16.5546875" customWidth="1"/>
    <col min="12" max="12" width="18.21875" customWidth="1"/>
    <col min="13" max="13" width="17.5546875" customWidth="1"/>
    <col min="14" max="14" width="17.77734375" customWidth="1"/>
    <col min="15" max="15" width="16.77734375" customWidth="1"/>
    <col min="16" max="16" width="25.77734375" customWidth="1"/>
    <col min="17" max="17" width="14.77734375" bestFit="1" customWidth="1"/>
  </cols>
  <sheetData>
    <row r="1" spans="2:18" ht="8.25" customHeight="1" thickBot="1" x14ac:dyDescent="0.35"/>
    <row r="2" spans="2:18" ht="18" thickTop="1" x14ac:dyDescent="0.35">
      <c r="B2" s="493" t="s">
        <v>362</v>
      </c>
      <c r="C2" s="458"/>
      <c r="D2" s="458"/>
      <c r="E2" s="458"/>
      <c r="F2" s="458"/>
      <c r="G2" s="459"/>
      <c r="H2" s="458"/>
      <c r="I2" s="458"/>
      <c r="J2" s="458"/>
      <c r="K2" s="458"/>
      <c r="L2" s="458"/>
      <c r="M2" s="458"/>
      <c r="N2" s="458"/>
      <c r="O2" s="458"/>
      <c r="P2" s="460"/>
      <c r="Q2" s="487"/>
      <c r="R2" s="487"/>
    </row>
    <row r="3" spans="2:18" ht="22.5" customHeight="1" x14ac:dyDescent="0.3">
      <c r="B3" s="461" t="s">
        <v>1</v>
      </c>
      <c r="C3" s="494" t="s">
        <v>2</v>
      </c>
      <c r="D3" s="455"/>
      <c r="E3" s="455"/>
      <c r="F3" s="455"/>
      <c r="G3" s="456"/>
      <c r="H3" s="455"/>
      <c r="I3" s="455"/>
      <c r="J3" s="495"/>
      <c r="K3" s="463" t="s">
        <v>3</v>
      </c>
      <c r="L3" s="455"/>
      <c r="M3" s="496"/>
      <c r="N3" s="496"/>
      <c r="O3" s="496"/>
      <c r="P3" s="497"/>
      <c r="Q3" s="487"/>
      <c r="R3" s="487"/>
    </row>
    <row r="4" spans="2:18" ht="58.2" thickBot="1" x14ac:dyDescent="0.35">
      <c r="B4" s="462"/>
      <c r="C4" s="498" t="s">
        <v>25</v>
      </c>
      <c r="D4" s="499"/>
      <c r="E4" s="500"/>
      <c r="F4" s="2" t="s">
        <v>5</v>
      </c>
      <c r="G4" s="1" t="s">
        <v>153</v>
      </c>
      <c r="H4" s="1" t="s">
        <v>7</v>
      </c>
      <c r="I4" s="160" t="s">
        <v>209</v>
      </c>
      <c r="J4" s="1" t="s">
        <v>26</v>
      </c>
      <c r="K4" s="3" t="s">
        <v>11</v>
      </c>
      <c r="L4" s="3" t="s">
        <v>12</v>
      </c>
      <c r="M4" s="239" t="s">
        <v>13</v>
      </c>
      <c r="N4" s="239" t="s">
        <v>14</v>
      </c>
      <c r="O4" s="239" t="s">
        <v>27</v>
      </c>
      <c r="P4" s="240" t="s">
        <v>28</v>
      </c>
    </row>
    <row r="5" spans="2:18" ht="15.75" customHeight="1" thickTop="1" x14ac:dyDescent="0.3">
      <c r="B5" s="502" t="s">
        <v>150</v>
      </c>
      <c r="C5" s="511" t="s">
        <v>151</v>
      </c>
      <c r="D5" s="513" t="s">
        <v>29</v>
      </c>
      <c r="E5" s="38" t="s">
        <v>30</v>
      </c>
      <c r="F5" s="39">
        <v>4</v>
      </c>
      <c r="G5" s="39">
        <v>0</v>
      </c>
      <c r="H5" s="15">
        <v>15</v>
      </c>
      <c r="I5" s="15">
        <v>1500</v>
      </c>
      <c r="J5" s="15">
        <v>26</v>
      </c>
      <c r="K5" s="9"/>
      <c r="L5" s="22"/>
      <c r="M5" s="243"/>
      <c r="N5" s="174"/>
      <c r="O5" s="174"/>
      <c r="P5" s="153"/>
    </row>
    <row r="6" spans="2:18" ht="15" customHeight="1" x14ac:dyDescent="0.3">
      <c r="B6" s="503"/>
      <c r="C6" s="506"/>
      <c r="D6" s="514"/>
      <c r="E6" s="38" t="s">
        <v>31</v>
      </c>
      <c r="F6" s="39">
        <v>8</v>
      </c>
      <c r="G6" s="39">
        <v>0</v>
      </c>
      <c r="H6" s="15">
        <v>30</v>
      </c>
      <c r="I6" s="15">
        <v>1500</v>
      </c>
      <c r="J6" s="15">
        <v>26</v>
      </c>
      <c r="K6" s="9"/>
      <c r="L6" s="22"/>
      <c r="M6" s="236"/>
      <c r="N6" s="237"/>
      <c r="O6" s="174"/>
      <c r="P6" s="21"/>
    </row>
    <row r="7" spans="2:18" ht="20.25" customHeight="1" x14ac:dyDescent="0.3">
      <c r="B7" s="503"/>
      <c r="C7" s="506"/>
      <c r="D7" s="515"/>
      <c r="E7" s="38" t="s">
        <v>32</v>
      </c>
      <c r="F7" s="39">
        <v>16</v>
      </c>
      <c r="G7" s="39">
        <v>0</v>
      </c>
      <c r="H7" s="15">
        <v>60</v>
      </c>
      <c r="I7" s="15">
        <v>1500</v>
      </c>
      <c r="J7" s="15">
        <v>26</v>
      </c>
      <c r="K7" s="9"/>
      <c r="L7" s="22"/>
      <c r="M7" s="236"/>
      <c r="N7" s="237"/>
      <c r="O7" s="174"/>
      <c r="P7" s="21"/>
    </row>
    <row r="8" spans="2:18" ht="15" customHeight="1" x14ac:dyDescent="0.3">
      <c r="B8" s="503"/>
      <c r="C8" s="506"/>
      <c r="D8" s="508" t="s">
        <v>33</v>
      </c>
      <c r="E8" s="38" t="s">
        <v>34</v>
      </c>
      <c r="F8" s="39">
        <v>32</v>
      </c>
      <c r="G8" s="39">
        <v>0</v>
      </c>
      <c r="H8" s="15">
        <v>120</v>
      </c>
      <c r="I8" s="15">
        <v>700</v>
      </c>
      <c r="J8" s="15">
        <v>26</v>
      </c>
      <c r="K8" s="9"/>
      <c r="L8" s="22"/>
      <c r="M8" s="236"/>
      <c r="N8" s="237"/>
      <c r="O8" s="174"/>
      <c r="P8" s="21"/>
    </row>
    <row r="9" spans="2:18" ht="15" customHeight="1" x14ac:dyDescent="0.3">
      <c r="B9" s="503"/>
      <c r="C9" s="506"/>
      <c r="D9" s="466"/>
      <c r="E9" s="38" t="s">
        <v>35</v>
      </c>
      <c r="F9" s="39">
        <v>64</v>
      </c>
      <c r="G9" s="39">
        <v>0</v>
      </c>
      <c r="H9" s="15">
        <v>240</v>
      </c>
      <c r="I9" s="15">
        <v>700</v>
      </c>
      <c r="J9" s="15">
        <v>26</v>
      </c>
      <c r="K9" s="9"/>
      <c r="L9" s="22"/>
      <c r="M9" s="236"/>
      <c r="N9" s="237"/>
      <c r="O9" s="174"/>
      <c r="P9" s="21"/>
    </row>
    <row r="10" spans="2:18" ht="14.25" customHeight="1" x14ac:dyDescent="0.3">
      <c r="B10" s="503"/>
      <c r="C10" s="506"/>
      <c r="D10" s="466"/>
      <c r="E10" s="38" t="s">
        <v>36</v>
      </c>
      <c r="F10" s="39">
        <v>96</v>
      </c>
      <c r="G10" s="39">
        <v>0</v>
      </c>
      <c r="H10" s="15">
        <v>360</v>
      </c>
      <c r="I10" s="15">
        <v>700</v>
      </c>
      <c r="J10" s="15">
        <v>26</v>
      </c>
      <c r="K10" s="9"/>
      <c r="L10" s="22"/>
      <c r="M10" s="236"/>
      <c r="N10" s="237"/>
      <c r="O10" s="174"/>
      <c r="P10" s="21"/>
    </row>
    <row r="11" spans="2:18" ht="15" customHeight="1" x14ac:dyDescent="0.3">
      <c r="B11" s="503"/>
      <c r="C11" s="512"/>
      <c r="D11" s="509" t="s">
        <v>20</v>
      </c>
      <c r="E11" s="38" t="s">
        <v>37</v>
      </c>
      <c r="F11" s="39">
        <v>24</v>
      </c>
      <c r="G11" s="39">
        <v>2</v>
      </c>
      <c r="H11" s="15">
        <v>170</v>
      </c>
      <c r="I11" s="15">
        <v>500</v>
      </c>
      <c r="J11" s="15">
        <v>26</v>
      </c>
      <c r="K11" s="9"/>
      <c r="L11" s="22"/>
      <c r="M11" s="236"/>
      <c r="N11" s="237"/>
      <c r="O11" s="174"/>
      <c r="P11" s="21"/>
    </row>
    <row r="12" spans="2:18" ht="15" customHeight="1" x14ac:dyDescent="0.3">
      <c r="B12" s="503"/>
      <c r="C12" s="512"/>
      <c r="D12" s="466"/>
      <c r="E12" s="38" t="s">
        <v>38</v>
      </c>
      <c r="F12" s="39">
        <v>48</v>
      </c>
      <c r="G12" s="39">
        <v>4</v>
      </c>
      <c r="H12" s="15">
        <v>340</v>
      </c>
      <c r="I12" s="15">
        <v>500</v>
      </c>
      <c r="J12" s="15">
        <v>26</v>
      </c>
      <c r="K12" s="9"/>
      <c r="L12" s="22"/>
      <c r="M12" s="236"/>
      <c r="N12" s="237"/>
      <c r="O12" s="174"/>
      <c r="P12" s="21"/>
    </row>
    <row r="13" spans="2:18" ht="15.75" customHeight="1" thickBot="1" x14ac:dyDescent="0.35">
      <c r="B13" s="503"/>
      <c r="C13" s="512"/>
      <c r="D13" s="510"/>
      <c r="E13" s="40" t="s">
        <v>39</v>
      </c>
      <c r="F13" s="41">
        <v>96</v>
      </c>
      <c r="G13" s="41">
        <v>8</v>
      </c>
      <c r="H13" s="42">
        <v>680</v>
      </c>
      <c r="I13" s="42">
        <v>500</v>
      </c>
      <c r="J13" s="42">
        <v>26</v>
      </c>
      <c r="K13" s="43"/>
      <c r="L13" s="44"/>
      <c r="M13" s="242"/>
      <c r="N13" s="238"/>
      <c r="O13" s="174"/>
      <c r="P13" s="162"/>
    </row>
    <row r="14" spans="2:18" ht="15.75" customHeight="1" thickTop="1" x14ac:dyDescent="0.3">
      <c r="B14" s="503"/>
      <c r="C14" s="505" t="s">
        <v>152</v>
      </c>
      <c r="D14" s="508" t="s">
        <v>29</v>
      </c>
      <c r="E14" s="38" t="s">
        <v>30</v>
      </c>
      <c r="F14" s="39">
        <v>4</v>
      </c>
      <c r="G14" s="39">
        <v>0</v>
      </c>
      <c r="H14" s="15">
        <v>15</v>
      </c>
      <c r="I14" s="15">
        <v>700</v>
      </c>
      <c r="J14" s="15">
        <v>26</v>
      </c>
      <c r="K14" s="9"/>
      <c r="L14" s="22"/>
      <c r="M14" s="241"/>
      <c r="N14" s="174"/>
      <c r="O14" s="174"/>
      <c r="P14" s="412"/>
    </row>
    <row r="15" spans="2:18" ht="15" customHeight="1" x14ac:dyDescent="0.3">
      <c r="B15" s="503"/>
      <c r="C15" s="506"/>
      <c r="D15" s="466"/>
      <c r="E15" s="38" t="s">
        <v>31</v>
      </c>
      <c r="F15" s="39">
        <v>8</v>
      </c>
      <c r="G15" s="39">
        <v>0</v>
      </c>
      <c r="H15" s="15">
        <v>30</v>
      </c>
      <c r="I15" s="15">
        <v>700</v>
      </c>
      <c r="J15" s="15">
        <v>26</v>
      </c>
      <c r="K15" s="9"/>
      <c r="L15" s="22"/>
      <c r="M15" s="236"/>
      <c r="N15" s="237"/>
      <c r="O15" s="174"/>
      <c r="P15" s="21"/>
    </row>
    <row r="16" spans="2:18" ht="15" customHeight="1" x14ac:dyDescent="0.3">
      <c r="B16" s="503"/>
      <c r="C16" s="506"/>
      <c r="D16" s="466"/>
      <c r="E16" s="38" t="s">
        <v>32</v>
      </c>
      <c r="F16" s="39">
        <v>16</v>
      </c>
      <c r="G16" s="39">
        <v>0</v>
      </c>
      <c r="H16" s="15">
        <v>60</v>
      </c>
      <c r="I16" s="15">
        <v>700</v>
      </c>
      <c r="J16" s="15">
        <v>26</v>
      </c>
      <c r="K16" s="9"/>
      <c r="L16" s="22"/>
      <c r="M16" s="236"/>
      <c r="N16" s="237"/>
      <c r="O16" s="174"/>
      <c r="P16" s="21"/>
    </row>
    <row r="17" spans="2:18" ht="15" customHeight="1" x14ac:dyDescent="0.3">
      <c r="B17" s="503"/>
      <c r="C17" s="506"/>
      <c r="D17" s="508" t="s">
        <v>33</v>
      </c>
      <c r="E17" s="38" t="s">
        <v>34</v>
      </c>
      <c r="F17" s="39">
        <v>32</v>
      </c>
      <c r="G17" s="39">
        <v>0</v>
      </c>
      <c r="H17" s="15">
        <v>120</v>
      </c>
      <c r="I17" s="15">
        <v>700</v>
      </c>
      <c r="J17" s="15">
        <v>26</v>
      </c>
      <c r="K17" s="9"/>
      <c r="L17" s="22"/>
      <c r="M17" s="236"/>
      <c r="N17" s="237"/>
      <c r="O17" s="174"/>
      <c r="P17" s="21"/>
    </row>
    <row r="18" spans="2:18" ht="15" customHeight="1" x14ac:dyDescent="0.3">
      <c r="B18" s="503"/>
      <c r="C18" s="506"/>
      <c r="D18" s="466"/>
      <c r="E18" s="38" t="s">
        <v>35</v>
      </c>
      <c r="F18" s="39">
        <v>64</v>
      </c>
      <c r="G18" s="39">
        <v>0</v>
      </c>
      <c r="H18" s="15">
        <v>240</v>
      </c>
      <c r="I18" s="15">
        <v>700</v>
      </c>
      <c r="J18" s="15">
        <v>26</v>
      </c>
      <c r="K18" s="9"/>
      <c r="L18" s="22"/>
      <c r="M18" s="236"/>
      <c r="N18" s="237"/>
      <c r="O18" s="174"/>
      <c r="P18" s="21"/>
    </row>
    <row r="19" spans="2:18" ht="14.25" customHeight="1" x14ac:dyDescent="0.3">
      <c r="B19" s="503"/>
      <c r="C19" s="506"/>
      <c r="D19" s="466"/>
      <c r="E19" s="38" t="s">
        <v>36</v>
      </c>
      <c r="F19" s="39">
        <v>96</v>
      </c>
      <c r="G19" s="39">
        <v>0</v>
      </c>
      <c r="H19" s="15">
        <v>360</v>
      </c>
      <c r="I19" s="15">
        <v>700</v>
      </c>
      <c r="J19" s="15">
        <v>26</v>
      </c>
      <c r="K19" s="9"/>
      <c r="L19" s="22"/>
      <c r="M19" s="236"/>
      <c r="N19" s="237"/>
      <c r="O19" s="174"/>
      <c r="P19" s="21"/>
    </row>
    <row r="20" spans="2:18" ht="15" customHeight="1" x14ac:dyDescent="0.3">
      <c r="B20" s="503"/>
      <c r="C20" s="506"/>
      <c r="D20" s="509" t="s">
        <v>105</v>
      </c>
      <c r="E20" s="38" t="s">
        <v>37</v>
      </c>
      <c r="F20" s="39">
        <v>24</v>
      </c>
      <c r="G20" s="39">
        <v>2</v>
      </c>
      <c r="H20" s="15">
        <v>170</v>
      </c>
      <c r="I20" s="15">
        <v>200</v>
      </c>
      <c r="J20" s="15">
        <v>26</v>
      </c>
      <c r="K20" s="9"/>
      <c r="L20" s="22"/>
      <c r="M20" s="236"/>
      <c r="N20" s="237"/>
      <c r="O20" s="174"/>
      <c r="P20" s="21"/>
    </row>
    <row r="21" spans="2:18" ht="15" customHeight="1" x14ac:dyDescent="0.3">
      <c r="B21" s="503"/>
      <c r="C21" s="506"/>
      <c r="D21" s="466"/>
      <c r="E21" s="38" t="s">
        <v>38</v>
      </c>
      <c r="F21" s="39">
        <v>48</v>
      </c>
      <c r="G21" s="39">
        <v>4</v>
      </c>
      <c r="H21" s="15">
        <v>340</v>
      </c>
      <c r="I21" s="15">
        <v>200</v>
      </c>
      <c r="J21" s="15">
        <v>26</v>
      </c>
      <c r="K21" s="9"/>
      <c r="L21" s="22"/>
      <c r="M21" s="236"/>
      <c r="N21" s="237"/>
      <c r="O21" s="174"/>
      <c r="P21" s="21"/>
    </row>
    <row r="22" spans="2:18" ht="15.75" customHeight="1" thickBot="1" x14ac:dyDescent="0.35">
      <c r="B22" s="504"/>
      <c r="C22" s="507"/>
      <c r="D22" s="510"/>
      <c r="E22" s="40" t="s">
        <v>39</v>
      </c>
      <c r="F22" s="41">
        <v>96</v>
      </c>
      <c r="G22" s="41">
        <v>8</v>
      </c>
      <c r="H22" s="42">
        <v>680</v>
      </c>
      <c r="I22" s="42">
        <v>200</v>
      </c>
      <c r="J22" s="42">
        <v>26</v>
      </c>
      <c r="K22" s="43"/>
      <c r="L22" s="44"/>
      <c r="M22" s="242"/>
      <c r="N22" s="237"/>
      <c r="O22" s="174"/>
      <c r="P22" s="162"/>
    </row>
    <row r="23" spans="2:18" ht="15" thickTop="1" x14ac:dyDescent="0.3"/>
    <row r="24" spans="2:18" ht="15" thickBot="1" x14ac:dyDescent="0.35"/>
    <row r="25" spans="2:18" ht="18" thickTop="1" x14ac:dyDescent="0.35">
      <c r="B25" s="493" t="s">
        <v>357</v>
      </c>
      <c r="C25" s="458"/>
      <c r="D25" s="458"/>
      <c r="E25" s="458"/>
      <c r="F25" s="458"/>
      <c r="G25" s="459"/>
      <c r="H25" s="458"/>
      <c r="I25" s="458"/>
      <c r="J25" s="458"/>
      <c r="K25" s="458"/>
      <c r="L25" s="458"/>
      <c r="M25" s="458"/>
      <c r="N25" s="458"/>
      <c r="O25" s="458"/>
      <c r="P25" s="460"/>
      <c r="Q25" s="487"/>
      <c r="R25" s="487"/>
    </row>
    <row r="26" spans="2:18" ht="22.5" customHeight="1" x14ac:dyDescent="0.3">
      <c r="B26" s="461" t="s">
        <v>1</v>
      </c>
      <c r="C26" s="494" t="s">
        <v>2</v>
      </c>
      <c r="D26" s="455"/>
      <c r="E26" s="496"/>
      <c r="F26" s="496"/>
      <c r="G26" s="456"/>
      <c r="H26" s="455"/>
      <c r="I26" s="455"/>
      <c r="J26" s="501"/>
      <c r="K26" s="463" t="s">
        <v>3</v>
      </c>
      <c r="L26" s="455"/>
      <c r="M26" s="496"/>
      <c r="N26" s="496"/>
      <c r="O26" s="496"/>
      <c r="P26" s="497"/>
      <c r="Q26" s="487"/>
      <c r="R26" s="487"/>
    </row>
    <row r="27" spans="2:18" ht="58.2" thickBot="1" x14ac:dyDescent="0.35">
      <c r="B27" s="462"/>
      <c r="C27" s="498" t="s">
        <v>25</v>
      </c>
      <c r="D27" s="520"/>
      <c r="E27" s="404" t="s">
        <v>209</v>
      </c>
      <c r="F27" s="405" t="s">
        <v>26</v>
      </c>
      <c r="G27" s="3"/>
      <c r="H27" s="3"/>
      <c r="I27" s="36"/>
      <c r="J27" s="239"/>
      <c r="K27" s="3" t="s">
        <v>11</v>
      </c>
      <c r="L27" s="3" t="s">
        <v>12</v>
      </c>
      <c r="M27" s="239" t="s">
        <v>13</v>
      </c>
      <c r="N27" s="399" t="s">
        <v>14</v>
      </c>
      <c r="O27" s="399" t="s">
        <v>27</v>
      </c>
      <c r="P27" s="400" t="s">
        <v>28</v>
      </c>
    </row>
    <row r="28" spans="2:18" ht="38.25" customHeight="1" thickTop="1" x14ac:dyDescent="0.3">
      <c r="B28" s="502" t="s">
        <v>358</v>
      </c>
      <c r="C28" s="518" t="s">
        <v>359</v>
      </c>
      <c r="D28" s="402" t="s">
        <v>363</v>
      </c>
      <c r="E28" s="188">
        <v>800</v>
      </c>
      <c r="F28" s="188">
        <v>26</v>
      </c>
      <c r="G28" s="9"/>
      <c r="H28" s="9"/>
      <c r="I28" s="398"/>
      <c r="J28" s="406"/>
      <c r="K28" s="9"/>
      <c r="L28" s="398"/>
      <c r="M28" s="401"/>
      <c r="N28" s="255"/>
      <c r="O28" s="255"/>
      <c r="P28" s="255"/>
    </row>
    <row r="29" spans="2:18" ht="28.5" customHeight="1" thickBot="1" x14ac:dyDescent="0.35">
      <c r="B29" s="503"/>
      <c r="C29" s="519"/>
      <c r="D29" s="397" t="s">
        <v>364</v>
      </c>
      <c r="E29" s="403">
        <v>300</v>
      </c>
      <c r="F29" s="403">
        <v>26</v>
      </c>
      <c r="G29" s="9"/>
      <c r="H29" s="9"/>
      <c r="I29" s="398"/>
      <c r="J29" s="401"/>
      <c r="K29" s="9"/>
      <c r="L29" s="398"/>
      <c r="M29" s="401"/>
      <c r="N29" s="255"/>
      <c r="O29" s="255"/>
      <c r="P29" s="255"/>
    </row>
    <row r="30" spans="2:18" ht="24.75" customHeight="1" thickTop="1" x14ac:dyDescent="0.3">
      <c r="B30" s="502" t="s">
        <v>358</v>
      </c>
      <c r="C30" s="518" t="s">
        <v>360</v>
      </c>
      <c r="D30" s="402" t="s">
        <v>363</v>
      </c>
      <c r="E30" s="188">
        <v>800</v>
      </c>
      <c r="F30" s="188">
        <v>26</v>
      </c>
      <c r="G30" s="9"/>
      <c r="H30" s="9"/>
      <c r="I30" s="398"/>
      <c r="J30" s="401"/>
      <c r="K30" s="9"/>
      <c r="L30" s="398"/>
      <c r="M30" s="401"/>
      <c r="N30" s="255"/>
      <c r="O30" s="255"/>
      <c r="P30" s="255"/>
    </row>
    <row r="31" spans="2:18" ht="35.25" customHeight="1" thickBot="1" x14ac:dyDescent="0.35">
      <c r="B31" s="503"/>
      <c r="C31" s="519"/>
      <c r="D31" s="397" t="s">
        <v>364</v>
      </c>
      <c r="E31" s="403">
        <v>300</v>
      </c>
      <c r="F31" s="15">
        <v>26</v>
      </c>
      <c r="G31" s="9"/>
      <c r="H31" s="9"/>
      <c r="I31" s="398"/>
      <c r="J31" s="401"/>
      <c r="K31" s="9"/>
      <c r="L31" s="398"/>
      <c r="M31" s="401"/>
      <c r="N31" s="255"/>
      <c r="O31" s="255"/>
      <c r="P31" s="255"/>
    </row>
    <row r="32" spans="2:18" ht="11.85" customHeight="1" x14ac:dyDescent="0.3"/>
    <row r="34" spans="2:17" ht="40.5" customHeight="1" x14ac:dyDescent="0.3">
      <c r="B34" s="516" t="s">
        <v>365</v>
      </c>
      <c r="C34" s="517"/>
      <c r="D34" s="517"/>
      <c r="E34" s="517"/>
      <c r="F34" s="517"/>
      <c r="G34" s="517"/>
      <c r="H34" s="517"/>
      <c r="I34" s="517"/>
      <c r="J34" s="517"/>
      <c r="K34" s="517"/>
      <c r="L34" s="517"/>
      <c r="M34" s="517"/>
      <c r="N34" s="517"/>
      <c r="O34" s="517"/>
      <c r="P34" s="517"/>
    </row>
    <row r="35" spans="2:17" ht="37.5" customHeight="1" x14ac:dyDescent="0.3">
      <c r="B35" s="516"/>
      <c r="C35" s="517"/>
      <c r="D35" s="517"/>
      <c r="E35" s="517"/>
      <c r="F35" s="517"/>
      <c r="G35" s="517"/>
      <c r="H35" s="517"/>
      <c r="I35" s="517"/>
      <c r="J35" s="517"/>
      <c r="K35" s="517"/>
      <c r="L35" s="517"/>
      <c r="M35" s="517"/>
      <c r="N35" s="517"/>
      <c r="O35" s="517"/>
      <c r="P35" s="517"/>
    </row>
    <row r="36" spans="2:17" ht="35.25" customHeight="1" thickBot="1" x14ac:dyDescent="0.35">
      <c r="B36" s="122" t="s">
        <v>4</v>
      </c>
      <c r="C36" s="160" t="s">
        <v>384</v>
      </c>
      <c r="D36" s="1" t="s">
        <v>9</v>
      </c>
      <c r="E36" s="3"/>
      <c r="F36" s="3"/>
      <c r="G36" s="239"/>
      <c r="H36" s="239"/>
      <c r="I36" s="3"/>
      <c r="J36" s="239"/>
      <c r="K36" s="3" t="s">
        <v>11</v>
      </c>
      <c r="L36" s="3" t="s">
        <v>12</v>
      </c>
      <c r="M36" s="4" t="s">
        <v>12</v>
      </c>
      <c r="N36" s="173" t="s">
        <v>317</v>
      </c>
      <c r="O36" s="4" t="s">
        <v>71</v>
      </c>
      <c r="P36" s="52" t="s">
        <v>46</v>
      </c>
    </row>
    <row r="37" spans="2:17" ht="81.75" customHeight="1" thickTop="1" thickBot="1" x14ac:dyDescent="0.35">
      <c r="B37" s="184" t="s">
        <v>379</v>
      </c>
      <c r="C37" s="185">
        <v>5000</v>
      </c>
      <c r="D37" s="65">
        <v>26</v>
      </c>
      <c r="E37" s="9"/>
      <c r="F37" s="9"/>
      <c r="G37" s="138"/>
      <c r="H37" s="406"/>
      <c r="I37" s="9"/>
      <c r="J37" s="138"/>
      <c r="K37" s="406"/>
      <c r="L37" s="67"/>
      <c r="M37" s="68"/>
      <c r="N37" s="92"/>
      <c r="O37" s="123"/>
      <c r="P37" s="93"/>
      <c r="Q37" s="421"/>
    </row>
    <row r="38" spans="2:17" ht="15" thickTop="1" x14ac:dyDescent="0.3"/>
    <row r="41" spans="2:17" ht="15" thickBot="1" x14ac:dyDescent="0.35">
      <c r="P41" s="31">
        <f>SUM(P5:P37)</f>
        <v>0</v>
      </c>
    </row>
    <row r="42" spans="2:17" ht="16.2" thickTop="1" x14ac:dyDescent="0.3">
      <c r="C42" s="45" t="s">
        <v>21</v>
      </c>
      <c r="D42" s="32"/>
    </row>
    <row r="43" spans="2:17" ht="15.6" x14ac:dyDescent="0.3">
      <c r="C43" s="46" t="s">
        <v>22</v>
      </c>
      <c r="D43" s="32"/>
    </row>
    <row r="44" spans="2:17" ht="27.75" customHeight="1" x14ac:dyDescent="0.3">
      <c r="C44" s="147" t="s">
        <v>110</v>
      </c>
      <c r="D44" s="33"/>
    </row>
    <row r="45" spans="2:17" ht="27.75" customHeight="1" x14ac:dyDescent="0.3">
      <c r="C45" s="147" t="s">
        <v>109</v>
      </c>
      <c r="D45" s="33"/>
    </row>
    <row r="46" spans="2:17" ht="46.5" customHeight="1" x14ac:dyDescent="0.3">
      <c r="C46" s="147" t="s">
        <v>108</v>
      </c>
      <c r="D46" s="33"/>
      <c r="E46" s="47"/>
      <c r="F46" s="47"/>
      <c r="G46" s="47"/>
      <c r="H46" s="47"/>
    </row>
    <row r="47" spans="2:17" ht="15.75" customHeight="1" x14ac:dyDescent="0.3">
      <c r="C47" s="34"/>
      <c r="D47" s="35"/>
    </row>
    <row r="48" spans="2:17"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sheetData>
  <mergeCells count="24">
    <mergeCell ref="B34:P35"/>
    <mergeCell ref="B30:B31"/>
    <mergeCell ref="C30:C31"/>
    <mergeCell ref="C27:D27"/>
    <mergeCell ref="B28:B29"/>
    <mergeCell ref="C28:C29"/>
    <mergeCell ref="B25:R25"/>
    <mergeCell ref="B26:B27"/>
    <mergeCell ref="C26:L26"/>
    <mergeCell ref="M26:R26"/>
    <mergeCell ref="B5:B22"/>
    <mergeCell ref="C14:C22"/>
    <mergeCell ref="D14:D16"/>
    <mergeCell ref="D17:D19"/>
    <mergeCell ref="D20:D22"/>
    <mergeCell ref="C5:C13"/>
    <mergeCell ref="D5:D7"/>
    <mergeCell ref="D8:D10"/>
    <mergeCell ref="D11:D13"/>
    <mergeCell ref="B2:R2"/>
    <mergeCell ref="B3:B4"/>
    <mergeCell ref="C3:L3"/>
    <mergeCell ref="M3:R3"/>
    <mergeCell ref="C4:E4"/>
  </mergeCells>
  <pageMargins left="0.7" right="0.7" top="0.75" bottom="0.75" header="0" footer="0"/>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M95"/>
  <sheetViews>
    <sheetView topLeftCell="D1" zoomScale="70" zoomScaleNormal="70" workbookViewId="0">
      <selection activeCell="G5" sqref="G5:M8"/>
    </sheetView>
  </sheetViews>
  <sheetFormatPr defaultColWidth="14.44140625" defaultRowHeight="14.4" x14ac:dyDescent="0.3"/>
  <cols>
    <col min="1" max="1" width="3" customWidth="1"/>
    <col min="2" max="2" width="10" customWidth="1"/>
    <col min="3" max="3" width="77.77734375" customWidth="1"/>
    <col min="4" max="4" width="20.5546875" customWidth="1"/>
    <col min="5" max="5" width="19.77734375" customWidth="1"/>
    <col min="6" max="6" width="12.5546875" customWidth="1"/>
    <col min="7" max="7" width="29" bestFit="1" customWidth="1"/>
    <col min="8" max="9" width="11.77734375" bestFit="1" customWidth="1"/>
    <col min="10" max="10" width="15.77734375" customWidth="1"/>
    <col min="11" max="11" width="14.77734375" customWidth="1"/>
    <col min="12" max="12" width="16.5546875" customWidth="1"/>
    <col min="13" max="13" width="16.21875" customWidth="1"/>
  </cols>
  <sheetData>
    <row r="1" spans="1:13" ht="15" thickBot="1" x14ac:dyDescent="0.35"/>
    <row r="2" spans="1:13" ht="18" thickTop="1" x14ac:dyDescent="0.3">
      <c r="B2" s="529" t="s">
        <v>270</v>
      </c>
      <c r="C2" s="458"/>
      <c r="D2" s="458"/>
      <c r="E2" s="458"/>
      <c r="F2" s="458"/>
      <c r="G2" s="458"/>
      <c r="H2" s="458"/>
      <c r="I2" s="458"/>
      <c r="J2" s="458"/>
      <c r="K2" s="458"/>
      <c r="L2" s="458"/>
      <c r="M2" s="460"/>
    </row>
    <row r="3" spans="1:13" ht="21" customHeight="1" x14ac:dyDescent="0.3">
      <c r="B3" s="659" t="s">
        <v>2</v>
      </c>
      <c r="C3" s="455"/>
      <c r="D3" s="455"/>
      <c r="E3" s="455"/>
      <c r="F3" s="501"/>
      <c r="G3" s="658" t="s">
        <v>3</v>
      </c>
      <c r="H3" s="455"/>
      <c r="I3" s="455"/>
      <c r="J3" s="455"/>
      <c r="K3" s="455"/>
      <c r="L3" s="455"/>
      <c r="M3" s="464"/>
    </row>
    <row r="4" spans="1:13" ht="72.599999999999994" thickBot="1" x14ac:dyDescent="0.35">
      <c r="B4" s="122" t="s">
        <v>1</v>
      </c>
      <c r="C4" s="112" t="s">
        <v>4</v>
      </c>
      <c r="D4" s="213" t="s">
        <v>164</v>
      </c>
      <c r="E4" s="220" t="s">
        <v>169</v>
      </c>
      <c r="F4" s="223" t="s">
        <v>86</v>
      </c>
      <c r="G4" s="221" t="s">
        <v>11</v>
      </c>
      <c r="H4" s="113" t="s">
        <v>43</v>
      </c>
      <c r="I4" s="113" t="s">
        <v>44</v>
      </c>
      <c r="J4" s="130" t="s">
        <v>87</v>
      </c>
      <c r="K4" s="130" t="s">
        <v>88</v>
      </c>
      <c r="L4" s="377" t="s">
        <v>318</v>
      </c>
      <c r="M4" s="114" t="s">
        <v>89</v>
      </c>
    </row>
    <row r="5" spans="1:13" ht="54" customHeight="1" thickTop="1" thickBot="1" x14ac:dyDescent="0.35">
      <c r="A5" s="131"/>
      <c r="B5" s="665" t="s">
        <v>205</v>
      </c>
      <c r="C5" s="550" t="s">
        <v>163</v>
      </c>
      <c r="D5" s="214" t="s">
        <v>165</v>
      </c>
      <c r="E5" s="373">
        <v>100000</v>
      </c>
      <c r="F5" s="222">
        <v>26</v>
      </c>
      <c r="G5" s="217"/>
      <c r="H5" s="96"/>
      <c r="I5" s="96"/>
      <c r="J5" s="132"/>
      <c r="K5" s="133"/>
      <c r="L5" s="133"/>
      <c r="M5" s="134"/>
    </row>
    <row r="6" spans="1:13" ht="54" customHeight="1" thickTop="1" thickBot="1" x14ac:dyDescent="0.35">
      <c r="A6" s="131"/>
      <c r="B6" s="547"/>
      <c r="C6" s="466"/>
      <c r="D6" s="215" t="s">
        <v>166</v>
      </c>
      <c r="E6" s="374">
        <v>100000</v>
      </c>
      <c r="F6" s="203">
        <v>26</v>
      </c>
      <c r="G6" s="218"/>
      <c r="H6" s="49"/>
      <c r="I6" s="49"/>
      <c r="J6" s="108"/>
      <c r="K6" s="133"/>
      <c r="L6" s="133"/>
      <c r="M6" s="134"/>
    </row>
    <row r="7" spans="1:13" ht="54" customHeight="1" thickTop="1" thickBot="1" x14ac:dyDescent="0.35">
      <c r="A7" s="131"/>
      <c r="B7" s="547"/>
      <c r="C7" s="466"/>
      <c r="D7" s="215" t="s">
        <v>167</v>
      </c>
      <c r="E7" s="375">
        <v>100</v>
      </c>
      <c r="F7" s="103">
        <v>26</v>
      </c>
      <c r="G7" s="99"/>
      <c r="H7" s="49"/>
      <c r="I7" s="49"/>
      <c r="J7" s="108"/>
      <c r="K7" s="133"/>
      <c r="L7" s="133"/>
      <c r="M7" s="134"/>
    </row>
    <row r="8" spans="1:13" ht="70.5" customHeight="1" thickTop="1" x14ac:dyDescent="0.3">
      <c r="A8" s="131"/>
      <c r="B8" s="547"/>
      <c r="C8" s="466"/>
      <c r="D8" s="216" t="s">
        <v>168</v>
      </c>
      <c r="E8" s="376">
        <v>100000</v>
      </c>
      <c r="F8" s="203">
        <v>26</v>
      </c>
      <c r="G8" s="219"/>
      <c r="H8" s="97"/>
      <c r="I8" s="97"/>
      <c r="J8" s="102"/>
      <c r="K8" s="133"/>
      <c r="L8" s="133"/>
      <c r="M8" s="134"/>
    </row>
    <row r="9" spans="1:13" x14ac:dyDescent="0.3">
      <c r="B9" s="106"/>
      <c r="C9" s="106"/>
      <c r="D9" s="119"/>
      <c r="E9" s="119"/>
      <c r="F9" s="106"/>
      <c r="G9" s="106"/>
      <c r="H9" s="106"/>
      <c r="I9" s="106"/>
      <c r="J9" s="106"/>
      <c r="K9" s="106"/>
      <c r="L9" s="106"/>
      <c r="M9" s="111"/>
    </row>
    <row r="10" spans="1:13" ht="15" thickBot="1" x14ac:dyDescent="0.35">
      <c r="B10" s="106"/>
      <c r="C10" s="106"/>
      <c r="D10" s="119"/>
      <c r="E10" s="119"/>
      <c r="F10" s="106"/>
      <c r="G10" s="106"/>
      <c r="H10" s="106"/>
      <c r="I10" s="106"/>
      <c r="J10" s="106"/>
      <c r="K10" s="106"/>
      <c r="L10" s="106"/>
      <c r="M10" s="135">
        <f>SUM(M5:M8)</f>
        <v>0</v>
      </c>
    </row>
    <row r="11" spans="1:13" ht="15" thickTop="1" x14ac:dyDescent="0.3">
      <c r="B11" s="106"/>
      <c r="C11" s="106"/>
      <c r="D11" s="119"/>
      <c r="E11" s="119"/>
      <c r="G11" s="106"/>
      <c r="H11" s="106"/>
      <c r="I11" s="106"/>
      <c r="J11" s="106"/>
      <c r="K11" s="106"/>
      <c r="L11" s="106"/>
      <c r="M11" s="106"/>
    </row>
    <row r="12" spans="1:13" ht="15.6" x14ac:dyDescent="0.3">
      <c r="B12" s="489" t="s">
        <v>21</v>
      </c>
      <c r="C12" s="490"/>
      <c r="D12" s="119"/>
      <c r="E12" s="119"/>
      <c r="G12" s="106"/>
      <c r="H12" s="106"/>
      <c r="I12" s="106"/>
      <c r="J12" s="106"/>
      <c r="K12" s="106"/>
      <c r="L12" s="106"/>
      <c r="M12" s="106"/>
    </row>
    <row r="13" spans="1:13" ht="15.6" x14ac:dyDescent="0.3">
      <c r="B13" s="492" t="s">
        <v>22</v>
      </c>
      <c r="C13" s="490"/>
    </row>
    <row r="14" spans="1:13" ht="14.25" customHeight="1" x14ac:dyDescent="0.3">
      <c r="B14" s="530" t="s">
        <v>23</v>
      </c>
      <c r="C14" s="475"/>
    </row>
    <row r="15" spans="1:13" x14ac:dyDescent="0.3">
      <c r="B15" s="486"/>
      <c r="C15" s="487"/>
    </row>
    <row r="16" spans="1:13" ht="14.25" customHeight="1" x14ac:dyDescent="0.3">
      <c r="B16" s="486"/>
      <c r="C16" s="487"/>
    </row>
    <row r="17" spans="2:3" ht="18.75" customHeight="1" x14ac:dyDescent="0.3">
      <c r="B17" s="478"/>
      <c r="C17" s="479"/>
    </row>
    <row r="18" spans="2:3" ht="14.25" customHeight="1" x14ac:dyDescent="0.3">
      <c r="B18" s="485" t="s">
        <v>85</v>
      </c>
      <c r="C18" s="475"/>
    </row>
    <row r="19" spans="2:3" x14ac:dyDescent="0.3">
      <c r="B19" s="478"/>
      <c r="C19" s="479"/>
    </row>
    <row r="20" spans="2:3" ht="15.75" customHeight="1" x14ac:dyDescent="0.3"/>
    <row r="21" spans="2:3" ht="15.75" customHeight="1" x14ac:dyDescent="0.3"/>
    <row r="22" spans="2:3" ht="15.75" customHeight="1" x14ac:dyDescent="0.3"/>
    <row r="23" spans="2:3" ht="15.75" customHeight="1" x14ac:dyDescent="0.3"/>
    <row r="24" spans="2:3" ht="15.75" customHeight="1" x14ac:dyDescent="0.3"/>
    <row r="25" spans="2:3" ht="15.75" customHeight="1" x14ac:dyDescent="0.3"/>
    <row r="26" spans="2:3" ht="15.75" customHeight="1" x14ac:dyDescent="0.3"/>
    <row r="27" spans="2:3" ht="15.75" customHeight="1" x14ac:dyDescent="0.3"/>
    <row r="28" spans="2:3" ht="15.75" customHeight="1" x14ac:dyDescent="0.3"/>
    <row r="29" spans="2:3" ht="15.75" customHeight="1" x14ac:dyDescent="0.3"/>
    <row r="30" spans="2:3" ht="15.75" customHeight="1" x14ac:dyDescent="0.3"/>
    <row r="31" spans="2:3" ht="15.75" customHeight="1" x14ac:dyDescent="0.3"/>
    <row r="32" spans="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sheetData>
  <mergeCells count="9">
    <mergeCell ref="B18:C19"/>
    <mergeCell ref="B5:B8"/>
    <mergeCell ref="C5:C8"/>
    <mergeCell ref="B3:F3"/>
    <mergeCell ref="B2:M2"/>
    <mergeCell ref="G3:M3"/>
    <mergeCell ref="B12:C12"/>
    <mergeCell ref="B13:C13"/>
    <mergeCell ref="B14:C17"/>
  </mergeCells>
  <pageMargins left="0.7" right="0.7" top="0.75" bottom="0.75" header="0" footer="0"/>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8847-DC3A-48E2-B073-40D6175063DD}">
  <sheetPr>
    <tabColor rgb="FF00B0F0"/>
  </sheetPr>
  <dimension ref="B1:J103"/>
  <sheetViews>
    <sheetView topLeftCell="C1" zoomScale="70" zoomScaleNormal="70" workbookViewId="0">
      <selection activeCell="G5" sqref="G5:J9"/>
    </sheetView>
  </sheetViews>
  <sheetFormatPr defaultColWidth="14.44140625" defaultRowHeight="14.4" x14ac:dyDescent="0.3"/>
  <cols>
    <col min="1" max="1" width="2.77734375" customWidth="1"/>
    <col min="2" max="2" width="11.21875" customWidth="1"/>
    <col min="3" max="3" width="60.77734375" customWidth="1"/>
    <col min="4" max="4" width="32.77734375" customWidth="1"/>
    <col min="5" max="5" width="22.21875" customWidth="1"/>
    <col min="6" max="6" width="18" customWidth="1"/>
    <col min="7" max="7" width="28.5546875" customWidth="1"/>
    <col min="8" max="8" width="35" customWidth="1"/>
    <col min="9" max="9" width="16.77734375" customWidth="1"/>
    <col min="10" max="10" width="13.77734375" customWidth="1"/>
  </cols>
  <sheetData>
    <row r="1" spans="2:10" ht="15" thickBot="1" x14ac:dyDescent="0.35"/>
    <row r="2" spans="2:10" ht="18" thickTop="1" x14ac:dyDescent="0.3">
      <c r="B2" s="457" t="s">
        <v>256</v>
      </c>
      <c r="C2" s="458"/>
      <c r="D2" s="458"/>
      <c r="E2" s="458"/>
      <c r="F2" s="458"/>
      <c r="G2" s="458"/>
      <c r="H2" s="458"/>
      <c r="I2" s="458"/>
      <c r="J2" s="458"/>
    </row>
    <row r="3" spans="2:10" ht="15.6" x14ac:dyDescent="0.3">
      <c r="B3" s="659" t="s">
        <v>2</v>
      </c>
      <c r="C3" s="455"/>
      <c r="D3" s="455"/>
      <c r="E3" s="455"/>
      <c r="F3" s="495"/>
      <c r="G3" s="658" t="s">
        <v>3</v>
      </c>
      <c r="H3" s="455"/>
      <c r="I3" s="455"/>
      <c r="J3" s="455"/>
    </row>
    <row r="4" spans="2:10" ht="43.8" thickBot="1" x14ac:dyDescent="0.35">
      <c r="B4" s="122" t="s">
        <v>1</v>
      </c>
      <c r="C4" s="666" t="s">
        <v>4</v>
      </c>
      <c r="D4" s="500"/>
      <c r="E4" s="213" t="s">
        <v>111</v>
      </c>
      <c r="F4" s="213" t="s">
        <v>90</v>
      </c>
      <c r="G4" s="3" t="s">
        <v>11</v>
      </c>
      <c r="H4" s="113" t="s">
        <v>12</v>
      </c>
      <c r="I4" s="113" t="s">
        <v>91</v>
      </c>
      <c r="J4" s="136" t="s">
        <v>92</v>
      </c>
    </row>
    <row r="5" spans="2:10" ht="48.75" customHeight="1" thickTop="1" x14ac:dyDescent="0.3">
      <c r="B5" s="667" t="s">
        <v>182</v>
      </c>
      <c r="C5" s="524" t="s">
        <v>185</v>
      </c>
      <c r="D5" s="228" t="s">
        <v>350</v>
      </c>
      <c r="E5" s="15">
        <v>1000</v>
      </c>
      <c r="F5" s="15">
        <v>26</v>
      </c>
      <c r="G5" s="137"/>
      <c r="H5" s="138"/>
      <c r="I5" s="117"/>
      <c r="J5" s="13"/>
    </row>
    <row r="6" spans="2:10" ht="48.75" customHeight="1" thickBot="1" x14ac:dyDescent="0.35">
      <c r="B6" s="462"/>
      <c r="C6" s="510"/>
      <c r="D6" s="233" t="s">
        <v>183</v>
      </c>
      <c r="E6" s="118">
        <v>1000</v>
      </c>
      <c r="F6" s="42">
        <v>26</v>
      </c>
      <c r="G6" s="140"/>
      <c r="H6" s="141"/>
      <c r="I6" s="425"/>
      <c r="J6" s="142"/>
    </row>
    <row r="7" spans="2:10" ht="48.75" customHeight="1" thickTop="1" x14ac:dyDescent="0.3">
      <c r="B7" s="667" t="s">
        <v>184</v>
      </c>
      <c r="C7" s="524" t="s">
        <v>186</v>
      </c>
      <c r="D7" s="228" t="s">
        <v>187</v>
      </c>
      <c r="E7" s="15">
        <v>450</v>
      </c>
      <c r="F7" s="15">
        <v>26</v>
      </c>
      <c r="G7" s="137"/>
      <c r="H7" s="138"/>
      <c r="I7" s="423"/>
      <c r="J7" s="13"/>
    </row>
    <row r="8" spans="2:10" ht="48.75" customHeight="1" thickBot="1" x14ac:dyDescent="0.35">
      <c r="B8" s="462"/>
      <c r="C8" s="510"/>
      <c r="D8" s="233" t="s">
        <v>188</v>
      </c>
      <c r="E8" s="118">
        <v>1400</v>
      </c>
      <c r="F8" s="42">
        <v>26</v>
      </c>
      <c r="G8" s="140"/>
      <c r="H8" s="141"/>
      <c r="I8" s="425"/>
      <c r="J8" s="142"/>
    </row>
    <row r="9" spans="2:10" ht="64.5" customHeight="1" thickTop="1" x14ac:dyDescent="0.3">
      <c r="B9" s="232" t="s">
        <v>189</v>
      </c>
      <c r="C9" s="248" t="s">
        <v>190</v>
      </c>
      <c r="D9" s="316" t="s">
        <v>191</v>
      </c>
      <c r="E9" s="24">
        <v>450</v>
      </c>
      <c r="F9" s="24">
        <v>26</v>
      </c>
      <c r="G9" s="317"/>
      <c r="H9" s="318"/>
      <c r="I9" s="426"/>
      <c r="J9" s="319"/>
    </row>
    <row r="11" spans="2:10" x14ac:dyDescent="0.3">
      <c r="C11" s="163"/>
      <c r="J11" s="420">
        <f>SUM(J5:J9)</f>
        <v>0</v>
      </c>
    </row>
    <row r="14" spans="2:10" ht="15.6" x14ac:dyDescent="0.3">
      <c r="B14" s="489" t="s">
        <v>21</v>
      </c>
      <c r="C14" s="490"/>
      <c r="D14" s="490"/>
      <c r="E14" s="491"/>
    </row>
    <row r="15" spans="2:10" ht="15.6" x14ac:dyDescent="0.3">
      <c r="B15" s="492" t="s">
        <v>22</v>
      </c>
      <c r="C15" s="490"/>
      <c r="D15" s="490"/>
      <c r="E15" s="491"/>
    </row>
    <row r="16" spans="2:10" ht="14.25" customHeight="1" x14ac:dyDescent="0.3">
      <c r="B16" s="530" t="s">
        <v>23</v>
      </c>
      <c r="C16" s="475"/>
      <c r="D16" s="475"/>
      <c r="E16" s="477"/>
    </row>
    <row r="17" spans="2:5" x14ac:dyDescent="0.3">
      <c r="B17" s="486"/>
      <c r="C17" s="487"/>
      <c r="D17" s="487"/>
      <c r="E17" s="488"/>
    </row>
    <row r="18" spans="2:5" x14ac:dyDescent="0.3">
      <c r="B18" s="478"/>
      <c r="C18" s="479"/>
      <c r="D18" s="479"/>
      <c r="E18" s="480"/>
    </row>
    <row r="19" spans="2:5" ht="15.6" x14ac:dyDescent="0.3">
      <c r="B19" s="592" t="s">
        <v>85</v>
      </c>
      <c r="C19" s="490"/>
      <c r="D19" s="490"/>
      <c r="E19" s="491"/>
    </row>
    <row r="24" spans="2:5" ht="15.75" customHeight="1" x14ac:dyDescent="0.3"/>
    <row r="25" spans="2:5" ht="15.75" customHeight="1" x14ac:dyDescent="0.3"/>
    <row r="26" spans="2:5" ht="15.75" customHeight="1" x14ac:dyDescent="0.3"/>
    <row r="27" spans="2:5" ht="15.75" customHeight="1" x14ac:dyDescent="0.3"/>
    <row r="28" spans="2:5" ht="15.75" customHeight="1" x14ac:dyDescent="0.3"/>
    <row r="29" spans="2:5" ht="15.75" customHeight="1" x14ac:dyDescent="0.3"/>
    <row r="30" spans="2:5" ht="15.75" customHeight="1" x14ac:dyDescent="0.3"/>
    <row r="31" spans="2:5" ht="15.75" customHeight="1" x14ac:dyDescent="0.3"/>
    <row r="32" spans="2:5"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sheetData>
  <mergeCells count="12">
    <mergeCell ref="B14:E14"/>
    <mergeCell ref="B15:E15"/>
    <mergeCell ref="B16:E18"/>
    <mergeCell ref="B19:E19"/>
    <mergeCell ref="B7:B8"/>
    <mergeCell ref="C7:C8"/>
    <mergeCell ref="B2:J2"/>
    <mergeCell ref="B3:F3"/>
    <mergeCell ref="G3:J3"/>
    <mergeCell ref="C4:D4"/>
    <mergeCell ref="B5:B6"/>
    <mergeCell ref="C5:C6"/>
  </mergeCells>
  <pageMargins left="0.7" right="0.7" top="0.75" bottom="0.75" header="0" footer="0"/>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B1:N99"/>
  <sheetViews>
    <sheetView topLeftCell="E1" zoomScale="85" zoomScaleNormal="85" workbookViewId="0">
      <selection activeCell="K5" sqref="K5:N5"/>
    </sheetView>
  </sheetViews>
  <sheetFormatPr defaultColWidth="14.44140625" defaultRowHeight="14.4" x14ac:dyDescent="0.3"/>
  <cols>
    <col min="1" max="1" width="2.77734375" customWidth="1"/>
    <col min="2" max="2" width="11.21875" customWidth="1"/>
    <col min="3" max="3" width="60.77734375" customWidth="1"/>
    <col min="4" max="4" width="16.5546875" customWidth="1"/>
    <col min="5" max="5" width="14.21875" customWidth="1"/>
    <col min="6" max="6" width="16.77734375" customWidth="1"/>
    <col min="7" max="9" width="15.77734375" customWidth="1"/>
    <col min="10" max="10" width="18" customWidth="1"/>
    <col min="11" max="11" width="28.5546875" customWidth="1"/>
    <col min="12" max="12" width="35" customWidth="1"/>
    <col min="13" max="13" width="16.77734375" customWidth="1"/>
    <col min="14" max="14" width="17" customWidth="1"/>
  </cols>
  <sheetData>
    <row r="1" spans="2:14" ht="15" thickBot="1" x14ac:dyDescent="0.35"/>
    <row r="2" spans="2:14" ht="18" thickTop="1" x14ac:dyDescent="0.3">
      <c r="B2" s="457" t="s">
        <v>206</v>
      </c>
      <c r="C2" s="458"/>
      <c r="D2" s="458"/>
      <c r="E2" s="459"/>
      <c r="F2" s="459"/>
      <c r="G2" s="459"/>
      <c r="H2" s="459"/>
      <c r="I2" s="459"/>
      <c r="J2" s="458"/>
      <c r="K2" s="458"/>
      <c r="L2" s="458"/>
      <c r="M2" s="458"/>
      <c r="N2" s="460"/>
    </row>
    <row r="3" spans="2:14" ht="15.6" x14ac:dyDescent="0.3">
      <c r="B3" s="659" t="s">
        <v>2</v>
      </c>
      <c r="C3" s="455"/>
      <c r="D3" s="455"/>
      <c r="E3" s="456"/>
      <c r="F3" s="456"/>
      <c r="G3" s="456"/>
      <c r="H3" s="456"/>
      <c r="I3" s="456"/>
      <c r="J3" s="495"/>
      <c r="K3" s="658" t="s">
        <v>3</v>
      </c>
      <c r="L3" s="455"/>
      <c r="M3" s="455"/>
      <c r="N3" s="464"/>
    </row>
    <row r="4" spans="2:14" ht="43.8" thickBot="1" x14ac:dyDescent="0.35">
      <c r="B4" s="122" t="s">
        <v>1</v>
      </c>
      <c r="C4" s="112" t="s">
        <v>4</v>
      </c>
      <c r="D4" s="213" t="s">
        <v>351</v>
      </c>
      <c r="E4" s="213" t="s">
        <v>352</v>
      </c>
      <c r="F4" s="213" t="s">
        <v>353</v>
      </c>
      <c r="G4" s="213" t="s">
        <v>354</v>
      </c>
      <c r="H4" s="213" t="s">
        <v>355</v>
      </c>
      <c r="I4" s="213" t="s">
        <v>356</v>
      </c>
      <c r="J4" s="213" t="s">
        <v>90</v>
      </c>
      <c r="K4" s="3" t="s">
        <v>11</v>
      </c>
      <c r="L4" s="113" t="s">
        <v>12</v>
      </c>
      <c r="M4" s="113" t="s">
        <v>91</v>
      </c>
      <c r="N4" s="136" t="s">
        <v>92</v>
      </c>
    </row>
    <row r="5" spans="2:14" ht="186" customHeight="1" thickTop="1" x14ac:dyDescent="0.3">
      <c r="B5" s="232" t="s">
        <v>208</v>
      </c>
      <c r="C5" s="181" t="s">
        <v>207</v>
      </c>
      <c r="D5" s="15">
        <v>10000</v>
      </c>
      <c r="E5" s="15">
        <v>10000</v>
      </c>
      <c r="F5" s="15">
        <v>10000</v>
      </c>
      <c r="G5" s="15">
        <v>10000</v>
      </c>
      <c r="H5" s="15">
        <v>10000</v>
      </c>
      <c r="I5" s="15">
        <v>10000</v>
      </c>
      <c r="J5" s="15">
        <v>26</v>
      </c>
      <c r="K5" s="137"/>
      <c r="L5" s="138"/>
      <c r="M5" s="423"/>
      <c r="N5" s="139"/>
    </row>
    <row r="7" spans="2:14" ht="15" thickBot="1" x14ac:dyDescent="0.35">
      <c r="N7" s="31">
        <f>SUM(N5:N5)</f>
        <v>0</v>
      </c>
    </row>
    <row r="10" spans="2:14" ht="15.6" x14ac:dyDescent="0.3">
      <c r="B10" s="489" t="s">
        <v>21</v>
      </c>
      <c r="C10" s="490"/>
      <c r="D10" s="491"/>
      <c r="E10" s="148"/>
      <c r="F10" s="148"/>
      <c r="G10" s="148"/>
      <c r="H10" s="148"/>
      <c r="I10" s="148"/>
    </row>
    <row r="11" spans="2:14" ht="15.6" x14ac:dyDescent="0.3">
      <c r="B11" s="492" t="s">
        <v>22</v>
      </c>
      <c r="C11" s="490"/>
      <c r="D11" s="491"/>
      <c r="E11" s="148"/>
      <c r="F11" s="148"/>
      <c r="G11" s="148"/>
      <c r="H11" s="148"/>
      <c r="I11" s="148"/>
    </row>
    <row r="12" spans="2:14" ht="54" customHeight="1" x14ac:dyDescent="0.3">
      <c r="B12" s="530" t="s">
        <v>23</v>
      </c>
      <c r="C12" s="475"/>
      <c r="D12" s="477"/>
      <c r="E12" s="148"/>
      <c r="F12" s="148"/>
      <c r="G12" s="148"/>
      <c r="H12" s="148"/>
      <c r="I12" s="148"/>
    </row>
    <row r="13" spans="2:14" ht="15.6" x14ac:dyDescent="0.3">
      <c r="B13" s="486"/>
      <c r="C13" s="487"/>
      <c r="D13" s="488"/>
      <c r="E13" s="148"/>
      <c r="F13" s="148"/>
      <c r="G13" s="148"/>
      <c r="H13" s="148"/>
      <c r="I13" s="148"/>
    </row>
    <row r="14" spans="2:14" ht="15.6" x14ac:dyDescent="0.3">
      <c r="B14" s="478"/>
      <c r="C14" s="479"/>
      <c r="D14" s="480"/>
      <c r="E14" s="148"/>
      <c r="F14" s="148"/>
      <c r="G14" s="148"/>
      <c r="H14" s="148"/>
      <c r="I14" s="148"/>
    </row>
    <row r="15" spans="2:14" ht="15.6" x14ac:dyDescent="0.3">
      <c r="B15" s="592" t="s">
        <v>85</v>
      </c>
      <c r="C15" s="490"/>
      <c r="D15" s="491"/>
      <c r="E15" s="148"/>
      <c r="F15" s="148"/>
      <c r="G15" s="148"/>
      <c r="H15" s="148"/>
      <c r="I15" s="148"/>
    </row>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sheetData>
  <mergeCells count="7">
    <mergeCell ref="B10:D10"/>
    <mergeCell ref="B11:D11"/>
    <mergeCell ref="B12:D14"/>
    <mergeCell ref="B15:D15"/>
    <mergeCell ref="B2:N2"/>
    <mergeCell ref="B3:J3"/>
    <mergeCell ref="K3:N3"/>
  </mergeCells>
  <pageMargins left="0.7" right="0.7" top="0.75" bottom="0.75" header="0" footer="0"/>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sheetPr>
  <dimension ref="A1:AXU95"/>
  <sheetViews>
    <sheetView tabSelected="1" zoomScaleNormal="100" zoomScaleSheetLayoutView="82" workbookViewId="0">
      <selection activeCell="I5" sqref="I5"/>
    </sheetView>
  </sheetViews>
  <sheetFormatPr defaultColWidth="14.44140625" defaultRowHeight="14.4" x14ac:dyDescent="0.3"/>
  <cols>
    <col min="1" max="1" width="1.5546875" customWidth="1"/>
    <col min="2" max="2" width="12.5546875" hidden="1" customWidth="1"/>
    <col min="3" max="3" width="1.5546875" customWidth="1"/>
    <col min="4" max="4" width="5.5546875" customWidth="1"/>
    <col min="5" max="5" width="74.21875" customWidth="1"/>
    <col min="6" max="6" width="21.77734375" customWidth="1"/>
    <col min="7" max="7" width="2.44140625" customWidth="1"/>
    <col min="1320" max="1320" width="29.5546875" customWidth="1"/>
    <col min="1321" max="1321" width="16.77734375" customWidth="1"/>
  </cols>
  <sheetData>
    <row r="1" spans="4:9 1320:1321" ht="15" thickBot="1" x14ac:dyDescent="0.35"/>
    <row r="2" spans="4:9 1320:1321" ht="28.5" customHeight="1" x14ac:dyDescent="0.3">
      <c r="D2" s="364" t="s">
        <v>93</v>
      </c>
      <c r="E2" s="365" t="s">
        <v>386</v>
      </c>
      <c r="F2" s="366" t="s">
        <v>385</v>
      </c>
    </row>
    <row r="3" spans="4:9 1320:1321" x14ac:dyDescent="0.3">
      <c r="D3" s="367">
        <v>1</v>
      </c>
      <c r="E3" s="164" t="s">
        <v>297</v>
      </c>
      <c r="F3" s="368">
        <f>'ΥΠΗΡ. ΕΙΚΟΝΙΚΩΝ ΜΗΧΑΝΩΝ'!P30</f>
        <v>0</v>
      </c>
      <c r="I3" s="424"/>
      <c r="AXU3" s="362"/>
    </row>
    <row r="4" spans="4:9 1320:1321" x14ac:dyDescent="0.3">
      <c r="D4" s="367">
        <v>2</v>
      </c>
      <c r="E4" s="164" t="s">
        <v>299</v>
      </c>
      <c r="F4" s="368">
        <f>'ΥΠΗΡ. MΗΧ. ΜΑΘΗΣΗΣ &amp; AI'!P41</f>
        <v>0</v>
      </c>
      <c r="AXU4" s="362"/>
    </row>
    <row r="5" spans="4:9 1320:1321" x14ac:dyDescent="0.3">
      <c r="D5" s="367">
        <v>3</v>
      </c>
      <c r="E5" s="164" t="s">
        <v>298</v>
      </c>
      <c r="F5" s="368">
        <f>'ΥΠΗΡ. RDBMS'!P38</f>
        <v>0</v>
      </c>
      <c r="I5" s="450"/>
      <c r="AXU5" s="362"/>
    </row>
    <row r="6" spans="4:9 1320:1321" x14ac:dyDescent="0.3">
      <c r="D6" s="367">
        <v>4</v>
      </c>
      <c r="E6" s="369" t="s">
        <v>300</v>
      </c>
      <c r="F6" s="368">
        <f>'ΥΠΗΡ. KUBERNETES'!K7</f>
        <v>0</v>
      </c>
      <c r="AXT6" s="163"/>
      <c r="AXU6" s="362"/>
    </row>
    <row r="7" spans="4:9 1320:1321" x14ac:dyDescent="0.3">
      <c r="D7" s="367">
        <v>5</v>
      </c>
      <c r="E7" s="164" t="s">
        <v>302</v>
      </c>
      <c r="F7" s="368">
        <f>'ΥΠΗΡ. ΑΠΟΘ. BLOCK-LOCAL'!M11</f>
        <v>0</v>
      </c>
      <c r="AXU7" s="362"/>
    </row>
    <row r="8" spans="4:9 1320:1321" x14ac:dyDescent="0.3">
      <c r="D8" s="367">
        <v>6</v>
      </c>
      <c r="E8" s="369" t="s">
        <v>301</v>
      </c>
      <c r="F8" s="368">
        <f>'ΥΠΗΡ. ΑΠΟΘΗΚΕΥΣΗΣ-OBJECT &amp; FILE'!P19</f>
        <v>0</v>
      </c>
      <c r="AXU8" s="362"/>
    </row>
    <row r="9" spans="4:9 1320:1321" x14ac:dyDescent="0.3">
      <c r="D9" s="367">
        <v>7</v>
      </c>
      <c r="E9" s="164" t="s">
        <v>303</v>
      </c>
      <c r="F9" s="368">
        <f>'ΥΠΗΡ. ΕΠΕΞΕΡΓΑΣΤΩΝ  TPU'!O10</f>
        <v>0</v>
      </c>
      <c r="AXU9" s="362"/>
    </row>
    <row r="10" spans="4:9 1320:1321" x14ac:dyDescent="0.3">
      <c r="D10" s="367">
        <v>8</v>
      </c>
      <c r="E10" s="164" t="s">
        <v>304</v>
      </c>
      <c r="F10" s="368">
        <f>'ΥΠΗΡ. ΔΙΚΤΥΟΥ-IP-BAND-VPN'!L14</f>
        <v>0</v>
      </c>
      <c r="AXU10" s="362"/>
    </row>
    <row r="11" spans="4:9 1320:1321" x14ac:dyDescent="0.3">
      <c r="D11" s="367">
        <v>9</v>
      </c>
      <c r="E11" s="164" t="s">
        <v>305</v>
      </c>
      <c r="F11" s="368">
        <f>'ΥΠΗΡ. ΔΙΚΤ. LB, DDoS-WAF, NAT'!J15</f>
        <v>0</v>
      </c>
      <c r="AXU11" s="362"/>
    </row>
    <row r="12" spans="4:9 1320:1321" x14ac:dyDescent="0.3">
      <c r="D12" s="367">
        <v>10</v>
      </c>
      <c r="E12" s="164" t="s">
        <v>306</v>
      </c>
      <c r="F12" s="368">
        <f>'ΥΠΗΡ. ONOMAT. DOMAIN-DNS'!J9</f>
        <v>0</v>
      </c>
      <c r="AXU12" s="362"/>
    </row>
    <row r="13" spans="4:9 1320:1321" x14ac:dyDescent="0.3">
      <c r="D13" s="367">
        <v>11</v>
      </c>
      <c r="E13" s="164" t="s">
        <v>307</v>
      </c>
      <c r="F13" s="368">
        <f>'ΥΠΗΡ. ΔΙΑΧΕΙΡΙΣΗΣ-APΙ'!K8</f>
        <v>0</v>
      </c>
      <c r="AXU13" s="362"/>
    </row>
    <row r="14" spans="4:9 1320:1321" x14ac:dyDescent="0.3">
      <c r="D14" s="367">
        <v>12</v>
      </c>
      <c r="E14" s="164" t="s">
        <v>308</v>
      </c>
      <c r="F14" s="368">
        <f>'ΥΠΗΡ. TAYTOT. ΑΥΘΕΝΤ ΧΡΗΣΤ. ΕΦ.'!I13</f>
        <v>0</v>
      </c>
      <c r="AXU14" s="362"/>
    </row>
    <row r="15" spans="4:9 1320:1321" x14ac:dyDescent="0.3">
      <c r="D15" s="367">
        <v>13</v>
      </c>
      <c r="E15" s="164" t="s">
        <v>309</v>
      </c>
      <c r="F15" s="368">
        <f>'ΥΠΗΡ. NOSQL-DOC.'!L18</f>
        <v>0</v>
      </c>
      <c r="AXU15" s="362"/>
    </row>
    <row r="16" spans="4:9 1320:1321" x14ac:dyDescent="0.3">
      <c r="D16" s="367">
        <v>14</v>
      </c>
      <c r="E16" s="369" t="s">
        <v>310</v>
      </c>
      <c r="F16" s="368">
        <f>'ΣΥΣΤ. ΕΠΙΧ. ΣΥΝΕΡΓ. &amp; ΕΡΕΥΝΑΣ'!K12</f>
        <v>0</v>
      </c>
      <c r="AXU16" s="362"/>
    </row>
    <row r="17" spans="1:6 1321:1321" x14ac:dyDescent="0.3">
      <c r="D17" s="367">
        <v>15</v>
      </c>
      <c r="E17" s="164" t="s">
        <v>311</v>
      </c>
      <c r="F17" s="368">
        <f>'ΕΝΣΩΜΑΤΩΜΕΝΗ ΜΝΗΜΗ - CACHE'!I8</f>
        <v>0</v>
      </c>
      <c r="AXU17" s="362"/>
    </row>
    <row r="18" spans="1:6 1321:1321" x14ac:dyDescent="0.3">
      <c r="D18" s="367">
        <v>16</v>
      </c>
      <c r="E18" s="164" t="s">
        <v>312</v>
      </c>
      <c r="F18" s="368">
        <f>'THREAT INTEL. MALWARE AN.'!N7</f>
        <v>0</v>
      </c>
      <c r="AXU18" s="362"/>
    </row>
    <row r="19" spans="1:6 1321:1321" x14ac:dyDescent="0.3">
      <c r="D19" s="367">
        <v>17</v>
      </c>
      <c r="E19" s="369" t="s">
        <v>366</v>
      </c>
      <c r="F19" s="368">
        <f>'ΥΠ. ETL &amp; BI '!K13</f>
        <v>0</v>
      </c>
      <c r="AXU19" s="362"/>
    </row>
    <row r="20" spans="1:6 1321:1321" x14ac:dyDescent="0.3">
      <c r="D20" s="367">
        <v>18</v>
      </c>
      <c r="E20" s="164" t="s">
        <v>313</v>
      </c>
      <c r="F20" s="368">
        <f>'ΑΝΑΛ  STREAM &amp; ΣΤΑΤΙΚ ΔEΔ. DWH'!N20</f>
        <v>0</v>
      </c>
      <c r="AXU20" s="362"/>
    </row>
    <row r="21" spans="1:6 1321:1321" ht="15.75" customHeight="1" x14ac:dyDescent="0.3">
      <c r="D21" s="367">
        <v>19</v>
      </c>
      <c r="E21" s="164" t="s">
        <v>170</v>
      </c>
      <c r="F21" s="368">
        <f>'ΥΠΗΡΕΣΙΕΣ ΕΦΑΡΜΟΓΩΝ SERVERLESS'!L9</f>
        <v>0</v>
      </c>
    </row>
    <row r="22" spans="1:6 1321:1321" ht="15.75" customHeight="1" x14ac:dyDescent="0.3">
      <c r="D22" s="367">
        <v>20</v>
      </c>
      <c r="E22" s="164" t="s">
        <v>314</v>
      </c>
      <c r="F22" s="368">
        <f>'ΥΠ. BACKUP RECOVERY DR'!M10</f>
        <v>0</v>
      </c>
    </row>
    <row r="23" spans="1:6 1321:1321" ht="15.75" customHeight="1" x14ac:dyDescent="0.3">
      <c r="D23" s="367">
        <v>21</v>
      </c>
      <c r="E23" s="164" t="s">
        <v>315</v>
      </c>
      <c r="F23" s="368">
        <f>'ΥΠ. OPERATIONS'!J11</f>
        <v>0</v>
      </c>
    </row>
    <row r="24" spans="1:6 1321:1321" ht="15.75" customHeight="1" thickBot="1" x14ac:dyDescent="0.35">
      <c r="D24" s="367">
        <v>22</v>
      </c>
      <c r="E24" s="370" t="s">
        <v>316</v>
      </c>
      <c r="F24" s="371">
        <f>'ΥΠΗΡΕΣΙΑ XAΡΤΩΝ'!N7</f>
        <v>0</v>
      </c>
    </row>
    <row r="25" spans="1:6 1321:1321" ht="15.75" customHeight="1" x14ac:dyDescent="0.3"/>
    <row r="26" spans="1:6 1321:1321" ht="15.75" customHeight="1" x14ac:dyDescent="0.3"/>
    <row r="27" spans="1:6 1321:1321" ht="15.6" x14ac:dyDescent="0.3">
      <c r="E27" s="363" t="s">
        <v>94</v>
      </c>
      <c r="F27" s="422">
        <f>SUM(F3:F24)</f>
        <v>0</v>
      </c>
    </row>
    <row r="28" spans="1:6 1321:1321" ht="15.75" customHeight="1" x14ac:dyDescent="0.3">
      <c r="F28" s="362"/>
      <c r="AXU28" s="362"/>
    </row>
    <row r="29" spans="1:6 1321:1321" ht="15.75" customHeight="1" x14ac:dyDescent="0.3"/>
    <row r="30" spans="1:6 1321:1321" ht="15.75" customHeight="1" x14ac:dyDescent="0.3"/>
    <row r="31" spans="1:6 1321:1321" ht="15.75" customHeight="1" thickBot="1" x14ac:dyDescent="0.35">
      <c r="A31" s="143" t="s">
        <v>95</v>
      </c>
      <c r="D31" s="100">
        <v>1</v>
      </c>
    </row>
    <row r="32" spans="1:6 1321:1321" ht="15.75" customHeight="1" thickTop="1" x14ac:dyDescent="0.3">
      <c r="D32" s="100">
        <v>2</v>
      </c>
    </row>
    <row r="33" spans="4:4" ht="15.75" customHeight="1" x14ac:dyDescent="0.3">
      <c r="D33" s="100">
        <v>3</v>
      </c>
    </row>
    <row r="34" spans="4:4" ht="15.75" customHeight="1" x14ac:dyDescent="0.3">
      <c r="D34" s="100">
        <v>4</v>
      </c>
    </row>
    <row r="35" spans="4:4" ht="15.75" customHeight="1" x14ac:dyDescent="0.3">
      <c r="D35" s="100">
        <v>5</v>
      </c>
    </row>
    <row r="36" spans="4:4" ht="15.75" customHeight="1" x14ac:dyDescent="0.3"/>
    <row r="37" spans="4:4" ht="15.75" customHeight="1" x14ac:dyDescent="0.3"/>
    <row r="38" spans="4:4" ht="15.75" customHeight="1" x14ac:dyDescent="0.3"/>
    <row r="39" spans="4:4" ht="15.75" customHeight="1" x14ac:dyDescent="0.3"/>
    <row r="40" spans="4:4" ht="15.75" customHeight="1" x14ac:dyDescent="0.3"/>
    <row r="41" spans="4:4" ht="15.75" customHeight="1" x14ac:dyDescent="0.3"/>
    <row r="42" spans="4:4" ht="15.75" customHeight="1" x14ac:dyDescent="0.3"/>
    <row r="43" spans="4:4" ht="15.75" customHeight="1" x14ac:dyDescent="0.3"/>
    <row r="44" spans="4:4" ht="15.75" customHeight="1" x14ac:dyDescent="0.3"/>
    <row r="45" spans="4:4" ht="15.75" customHeight="1" x14ac:dyDescent="0.3"/>
    <row r="46" spans="4:4" ht="15.75" customHeight="1" x14ac:dyDescent="0.3"/>
    <row r="47" spans="4:4" ht="15.75" customHeight="1" x14ac:dyDescent="0.3"/>
    <row r="48" spans="4: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sheetData>
  <pageMargins left="0.7" right="0.7" top="0.75" bottom="0.75" header="0" footer="0"/>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8A6D9-14B9-4DBC-A2C8-7236CE81BD31}">
  <dimension ref="B1:I41"/>
  <sheetViews>
    <sheetView topLeftCell="A3" zoomScale="70" zoomScaleNormal="70" workbookViewId="0">
      <selection activeCell="F6" sqref="F6:G12"/>
    </sheetView>
  </sheetViews>
  <sheetFormatPr defaultRowHeight="14.4" x14ac:dyDescent="0.3"/>
  <cols>
    <col min="2" max="2" width="26.5546875" customWidth="1"/>
    <col min="3" max="3" width="63.44140625" customWidth="1"/>
    <col min="4" max="4" width="22.77734375" customWidth="1"/>
    <col min="5" max="5" width="33.5546875" customWidth="1"/>
    <col min="6" max="6" width="58.44140625" customWidth="1"/>
    <col min="7" max="7" width="38.77734375" bestFit="1" customWidth="1"/>
    <col min="8" max="8" width="45.21875" customWidth="1"/>
  </cols>
  <sheetData>
    <row r="1" spans="2:8" ht="15" thickBot="1" x14ac:dyDescent="0.35"/>
    <row r="2" spans="2:8" ht="19.2" thickTop="1" thickBot="1" x14ac:dyDescent="0.4">
      <c r="B2" s="441" t="s">
        <v>396</v>
      </c>
      <c r="C2" s="432"/>
      <c r="D2" s="432"/>
      <c r="E2" s="432"/>
      <c r="F2" s="432"/>
      <c r="G2" s="432"/>
      <c r="H2" s="433"/>
    </row>
    <row r="3" spans="2:8" ht="16.2" thickTop="1" x14ac:dyDescent="0.3">
      <c r="B3" s="647" t="s">
        <v>2</v>
      </c>
      <c r="C3" s="458"/>
      <c r="D3" s="458"/>
      <c r="E3" s="458"/>
      <c r="F3" s="668" t="s">
        <v>3</v>
      </c>
      <c r="G3" s="669"/>
      <c r="H3" s="670"/>
    </row>
    <row r="4" spans="2:8" x14ac:dyDescent="0.3">
      <c r="B4" s="570" t="s">
        <v>130</v>
      </c>
      <c r="C4" s="613"/>
      <c r="D4" s="505" t="s">
        <v>321</v>
      </c>
      <c r="E4" s="505" t="s">
        <v>42</v>
      </c>
      <c r="F4" s="645" t="s">
        <v>319</v>
      </c>
      <c r="G4" s="645" t="s">
        <v>320</v>
      </c>
      <c r="H4" s="644" t="s">
        <v>16</v>
      </c>
    </row>
    <row r="5" spans="2:8" ht="15" thickBot="1" x14ac:dyDescent="0.35">
      <c r="B5" s="648"/>
      <c r="C5" s="649"/>
      <c r="D5" s="510"/>
      <c r="E5" s="510"/>
      <c r="F5" s="510"/>
      <c r="G5" s="510"/>
      <c r="H5" s="638"/>
    </row>
    <row r="6" spans="2:8" ht="41.25" customHeight="1" thickTop="1" x14ac:dyDescent="0.3">
      <c r="B6" s="518" t="s">
        <v>388</v>
      </c>
      <c r="C6" s="437" t="s">
        <v>389</v>
      </c>
      <c r="D6" s="414">
        <v>1</v>
      </c>
      <c r="E6" s="414">
        <v>26</v>
      </c>
      <c r="F6" s="438"/>
      <c r="G6" s="109"/>
      <c r="H6" s="18">
        <f t="shared" ref="G6:H12" si="0">G6*E6</f>
        <v>0</v>
      </c>
    </row>
    <row r="7" spans="2:8" ht="34.5" customHeight="1" x14ac:dyDescent="0.3">
      <c r="B7" s="519"/>
      <c r="C7" s="430" t="s">
        <v>390</v>
      </c>
      <c r="D7" s="188">
        <v>1</v>
      </c>
      <c r="E7" s="188">
        <v>26</v>
      </c>
      <c r="F7" s="438"/>
      <c r="G7" s="109"/>
      <c r="H7" s="18">
        <f t="shared" si="0"/>
        <v>0</v>
      </c>
    </row>
    <row r="8" spans="2:8" ht="105.75" customHeight="1" x14ac:dyDescent="0.3">
      <c r="B8" s="434" t="s">
        <v>387</v>
      </c>
      <c r="C8" s="439" t="s">
        <v>391</v>
      </c>
      <c r="D8" s="416">
        <v>2</v>
      </c>
      <c r="E8" s="15">
        <v>3</v>
      </c>
      <c r="F8" s="102"/>
      <c r="G8" s="109"/>
      <c r="H8" s="18">
        <f t="shared" si="0"/>
        <v>0</v>
      </c>
    </row>
    <row r="9" spans="2:8" ht="77.25" customHeight="1" x14ac:dyDescent="0.3">
      <c r="B9" s="434" t="s">
        <v>392</v>
      </c>
      <c r="C9" s="439" t="s">
        <v>393</v>
      </c>
      <c r="D9" s="416">
        <v>4</v>
      </c>
      <c r="E9" s="15">
        <v>23</v>
      </c>
      <c r="F9" s="102"/>
      <c r="G9" s="436"/>
      <c r="H9" s="153">
        <f t="shared" si="0"/>
        <v>0</v>
      </c>
    </row>
    <row r="10" spans="2:8" ht="77.25" customHeight="1" x14ac:dyDescent="0.3">
      <c r="B10" s="434" t="s">
        <v>397</v>
      </c>
      <c r="C10" s="439" t="s">
        <v>398</v>
      </c>
      <c r="D10" s="416">
        <v>1</v>
      </c>
      <c r="E10" s="15">
        <v>2</v>
      </c>
      <c r="F10" s="102"/>
      <c r="G10" s="109"/>
      <c r="H10" s="18">
        <f t="shared" si="0"/>
        <v>0</v>
      </c>
    </row>
    <row r="11" spans="2:8" ht="77.25" customHeight="1" x14ac:dyDescent="0.3">
      <c r="B11" s="435" t="s">
        <v>394</v>
      </c>
      <c r="C11" s="440" t="s">
        <v>395</v>
      </c>
      <c r="D11" s="416">
        <v>5</v>
      </c>
      <c r="E11" s="15">
        <v>22</v>
      </c>
      <c r="F11" s="102"/>
      <c r="G11" s="109"/>
      <c r="H11" s="18">
        <f t="shared" si="0"/>
        <v>0</v>
      </c>
    </row>
    <row r="12" spans="2:8" ht="77.25" customHeight="1" x14ac:dyDescent="0.3">
      <c r="B12" s="435" t="s">
        <v>394</v>
      </c>
      <c r="C12" s="439" t="s">
        <v>393</v>
      </c>
      <c r="D12" s="416">
        <v>8</v>
      </c>
      <c r="E12" s="15">
        <v>22</v>
      </c>
      <c r="F12" s="102"/>
      <c r="G12" s="109"/>
      <c r="H12" s="18">
        <f t="shared" si="0"/>
        <v>0</v>
      </c>
    </row>
    <row r="13" spans="2:8" x14ac:dyDescent="0.3">
      <c r="B13" s="106"/>
      <c r="C13" s="106"/>
      <c r="D13" s="106"/>
      <c r="E13" s="106"/>
      <c r="F13" s="106"/>
      <c r="G13" s="106"/>
      <c r="H13" s="111"/>
    </row>
    <row r="14" spans="2:8" ht="15" thickBot="1" x14ac:dyDescent="0.35">
      <c r="B14" s="106"/>
      <c r="C14" s="106"/>
      <c r="D14" s="106"/>
      <c r="E14" s="106"/>
      <c r="F14" s="106"/>
      <c r="G14" s="110"/>
      <c r="H14" s="105" t="s">
        <v>76</v>
      </c>
    </row>
    <row r="15" spans="2:8" ht="16.2" thickTop="1" x14ac:dyDescent="0.3">
      <c r="B15" s="431"/>
      <c r="C15" s="431"/>
      <c r="H15" s="18">
        <f>SUM(H6:H12)</f>
        <v>0</v>
      </c>
    </row>
    <row r="18" spans="5:9" ht="31.2" x14ac:dyDescent="0.3">
      <c r="G18" s="444" t="s">
        <v>94</v>
      </c>
      <c r="H18" s="445">
        <f>'ΑΝΑΛΥΣΗ ΣΥΝΟΛΙΚΟΥ ΚΟΣΤΟΥΣ'!F27</f>
        <v>0</v>
      </c>
      <c r="I18" s="445"/>
    </row>
    <row r="19" spans="5:9" ht="15.6" x14ac:dyDescent="0.3">
      <c r="G19" s="444" t="s">
        <v>399</v>
      </c>
      <c r="H19" s="445">
        <f>H15</f>
        <v>0</v>
      </c>
      <c r="I19" s="445"/>
    </row>
    <row r="20" spans="5:9" x14ac:dyDescent="0.3">
      <c r="G20" s="443" t="s">
        <v>400</v>
      </c>
      <c r="H20" s="445">
        <f>H18+H19</f>
        <v>0</v>
      </c>
      <c r="I20" s="445"/>
    </row>
    <row r="21" spans="5:9" x14ac:dyDescent="0.3">
      <c r="H21" s="446"/>
    </row>
    <row r="31" spans="5:9" x14ac:dyDescent="0.3">
      <c r="E31" s="442"/>
    </row>
    <row r="32" spans="5:9" x14ac:dyDescent="0.3">
      <c r="E32" s="442"/>
    </row>
    <row r="33" spans="5:5" x14ac:dyDescent="0.3">
      <c r="E33" s="442"/>
    </row>
    <row r="34" spans="5:5" x14ac:dyDescent="0.3">
      <c r="E34" s="442"/>
    </row>
    <row r="35" spans="5:5" x14ac:dyDescent="0.3">
      <c r="E35" s="442"/>
    </row>
    <row r="36" spans="5:5" x14ac:dyDescent="0.3">
      <c r="E36" s="442"/>
    </row>
    <row r="37" spans="5:5" x14ac:dyDescent="0.3">
      <c r="E37" s="442"/>
    </row>
    <row r="38" spans="5:5" x14ac:dyDescent="0.3">
      <c r="E38" s="442"/>
    </row>
    <row r="39" spans="5:5" x14ac:dyDescent="0.3">
      <c r="E39" s="442"/>
    </row>
    <row r="40" spans="5:5" x14ac:dyDescent="0.3">
      <c r="E40" s="442"/>
    </row>
    <row r="41" spans="5:5" x14ac:dyDescent="0.3">
      <c r="E41" s="442"/>
    </row>
  </sheetData>
  <mergeCells count="9">
    <mergeCell ref="G4:G5"/>
    <mergeCell ref="H4:H5"/>
    <mergeCell ref="B6:B7"/>
    <mergeCell ref="F3:H3"/>
    <mergeCell ref="B3:E3"/>
    <mergeCell ref="B4:C5"/>
    <mergeCell ref="D4:D5"/>
    <mergeCell ref="E4:E5"/>
    <mergeCell ref="F4:F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R119"/>
  <sheetViews>
    <sheetView topLeftCell="H2" zoomScale="85" zoomScaleNormal="85" workbookViewId="0">
      <selection activeCell="K5" sqref="K5:P13"/>
    </sheetView>
  </sheetViews>
  <sheetFormatPr defaultColWidth="14.44140625" defaultRowHeight="14.4" x14ac:dyDescent="0.3"/>
  <cols>
    <col min="1" max="1" width="2" customWidth="1"/>
    <col min="2" max="2" width="9.44140625" customWidth="1"/>
    <col min="3" max="3" width="27.21875" customWidth="1"/>
    <col min="4" max="4" width="28.77734375" customWidth="1"/>
    <col min="5" max="5" width="8.77734375" customWidth="1"/>
    <col min="6" max="6" width="18.44140625" customWidth="1"/>
    <col min="7" max="7" width="13.44140625" customWidth="1"/>
    <col min="8" max="8" width="16.21875" customWidth="1"/>
    <col min="9" max="9" width="18.77734375" customWidth="1"/>
    <col min="10" max="10" width="19.21875" customWidth="1"/>
    <col min="11" max="11" width="18.21875" customWidth="1"/>
    <col min="12" max="12" width="21" customWidth="1"/>
    <col min="13" max="13" width="17.5546875" customWidth="1"/>
    <col min="14" max="14" width="17.77734375" customWidth="1"/>
    <col min="15" max="15" width="16.77734375" customWidth="1"/>
    <col min="16" max="16" width="16" customWidth="1"/>
  </cols>
  <sheetData>
    <row r="1" spans="2:18" ht="8.25" customHeight="1" x14ac:dyDescent="0.3"/>
    <row r="2" spans="2:18" ht="17.399999999999999" x14ac:dyDescent="0.35">
      <c r="B2" s="493" t="s">
        <v>101</v>
      </c>
      <c r="C2" s="458"/>
      <c r="D2" s="458"/>
      <c r="E2" s="458"/>
      <c r="F2" s="458"/>
      <c r="G2" s="458"/>
      <c r="H2" s="458"/>
      <c r="I2" s="458"/>
      <c r="J2" s="458"/>
      <c r="K2" s="458"/>
      <c r="L2" s="458"/>
      <c r="M2" s="458"/>
      <c r="N2" s="458"/>
      <c r="O2" s="458"/>
      <c r="P2" s="460"/>
      <c r="Q2" s="487"/>
      <c r="R2" s="487"/>
    </row>
    <row r="3" spans="2:18" ht="22.5" customHeight="1" x14ac:dyDescent="0.3">
      <c r="B3" s="461" t="s">
        <v>1</v>
      </c>
      <c r="C3" s="494" t="s">
        <v>2</v>
      </c>
      <c r="D3" s="455"/>
      <c r="E3" s="455"/>
      <c r="F3" s="455"/>
      <c r="G3" s="455"/>
      <c r="H3" s="455"/>
      <c r="I3" s="455"/>
      <c r="J3" s="495"/>
      <c r="K3" s="463" t="s">
        <v>3</v>
      </c>
      <c r="L3" s="455"/>
      <c r="M3" s="455"/>
      <c r="N3" s="455"/>
      <c r="O3" s="455"/>
      <c r="P3" s="464"/>
      <c r="Q3" s="487"/>
      <c r="R3" s="487"/>
    </row>
    <row r="4" spans="2:18" ht="57.6" x14ac:dyDescent="0.3">
      <c r="B4" s="462"/>
      <c r="C4" s="498" t="s">
        <v>25</v>
      </c>
      <c r="D4" s="499"/>
      <c r="E4" s="500"/>
      <c r="F4" s="2" t="s">
        <v>5</v>
      </c>
      <c r="G4" s="1" t="s">
        <v>291</v>
      </c>
      <c r="H4" s="1" t="s">
        <v>292</v>
      </c>
      <c r="I4" s="160" t="s">
        <v>210</v>
      </c>
      <c r="J4" s="2" t="s">
        <v>26</v>
      </c>
      <c r="K4" s="3" t="s">
        <v>11</v>
      </c>
      <c r="L4" s="36" t="s">
        <v>12</v>
      </c>
      <c r="M4" s="36" t="s">
        <v>13</v>
      </c>
      <c r="N4" s="36" t="s">
        <v>14</v>
      </c>
      <c r="O4" s="36" t="s">
        <v>27</v>
      </c>
      <c r="P4" s="37" t="s">
        <v>28</v>
      </c>
    </row>
    <row r="5" spans="2:18" ht="15" thickTop="1" x14ac:dyDescent="0.3">
      <c r="B5" s="525" t="s">
        <v>103</v>
      </c>
      <c r="C5" s="511" t="s">
        <v>102</v>
      </c>
      <c r="D5" s="508" t="s">
        <v>29</v>
      </c>
      <c r="E5" s="38" t="s">
        <v>30</v>
      </c>
      <c r="F5" s="39">
        <v>1</v>
      </c>
      <c r="G5" s="15">
        <v>3.75</v>
      </c>
      <c r="H5" s="15">
        <v>50</v>
      </c>
      <c r="I5" s="15">
        <v>50</v>
      </c>
      <c r="J5" s="15">
        <v>26</v>
      </c>
      <c r="K5" s="9"/>
      <c r="L5" s="22"/>
      <c r="M5" s="16"/>
      <c r="N5" s="17"/>
      <c r="O5" s="17"/>
      <c r="P5" s="21"/>
    </row>
    <row r="6" spans="2:18" x14ac:dyDescent="0.3">
      <c r="B6" s="526"/>
      <c r="C6" s="506"/>
      <c r="D6" s="466"/>
      <c r="E6" s="38" t="s">
        <v>31</v>
      </c>
      <c r="F6" s="39">
        <v>2</v>
      </c>
      <c r="G6" s="15">
        <v>3.75</v>
      </c>
      <c r="H6" s="15">
        <v>100</v>
      </c>
      <c r="I6" s="15">
        <v>20</v>
      </c>
      <c r="J6" s="15">
        <v>26</v>
      </c>
      <c r="K6" s="9"/>
      <c r="L6" s="22"/>
      <c r="M6" s="16"/>
      <c r="N6" s="17"/>
      <c r="O6" s="17"/>
      <c r="P6" s="21"/>
    </row>
    <row r="7" spans="2:18" x14ac:dyDescent="0.3">
      <c r="B7" s="526"/>
      <c r="C7" s="506"/>
      <c r="D7" s="466"/>
      <c r="E7" s="38" t="s">
        <v>32</v>
      </c>
      <c r="F7" s="39">
        <v>4</v>
      </c>
      <c r="G7" s="15">
        <v>3.75</v>
      </c>
      <c r="H7" s="15">
        <v>200</v>
      </c>
      <c r="I7" s="15">
        <v>10</v>
      </c>
      <c r="J7" s="15">
        <v>26</v>
      </c>
      <c r="K7" s="9"/>
      <c r="L7" s="22"/>
      <c r="M7" s="16"/>
      <c r="N7" s="17"/>
      <c r="O7" s="17"/>
      <c r="P7" s="21"/>
    </row>
    <row r="8" spans="2:18" x14ac:dyDescent="0.3">
      <c r="B8" s="526"/>
      <c r="C8" s="506"/>
      <c r="D8" s="524" t="s">
        <v>211</v>
      </c>
      <c r="E8" s="38" t="s">
        <v>34</v>
      </c>
      <c r="F8" s="39">
        <v>1</v>
      </c>
      <c r="G8" s="15">
        <v>3.75</v>
      </c>
      <c r="H8" s="15">
        <v>200</v>
      </c>
      <c r="I8" s="15">
        <v>5</v>
      </c>
      <c r="J8" s="15">
        <v>16</v>
      </c>
      <c r="K8" s="9"/>
      <c r="L8" s="22"/>
      <c r="M8" s="16"/>
      <c r="N8" s="17"/>
      <c r="O8" s="17"/>
      <c r="P8" s="21"/>
    </row>
    <row r="9" spans="2:18" x14ac:dyDescent="0.3">
      <c r="B9" s="526"/>
      <c r="C9" s="506"/>
      <c r="D9" s="466"/>
      <c r="E9" s="38" t="s">
        <v>35</v>
      </c>
      <c r="F9" s="39">
        <v>2</v>
      </c>
      <c r="G9" s="15">
        <v>7.5</v>
      </c>
      <c r="H9" s="15">
        <v>200</v>
      </c>
      <c r="I9" s="15">
        <v>5</v>
      </c>
      <c r="J9" s="15">
        <v>16</v>
      </c>
      <c r="K9" s="9"/>
      <c r="L9" s="22"/>
      <c r="M9" s="16"/>
      <c r="N9" s="17"/>
      <c r="O9" s="17"/>
      <c r="P9" s="21"/>
    </row>
    <row r="10" spans="2:18" ht="14.25" customHeight="1" x14ac:dyDescent="0.3">
      <c r="B10" s="526"/>
      <c r="C10" s="506"/>
      <c r="D10" s="466"/>
      <c r="E10" s="38" t="s">
        <v>36</v>
      </c>
      <c r="F10" s="39">
        <v>4</v>
      </c>
      <c r="G10" s="15">
        <v>15</v>
      </c>
      <c r="H10" s="15">
        <v>200</v>
      </c>
      <c r="I10" s="15">
        <v>5</v>
      </c>
      <c r="J10" s="15">
        <v>16</v>
      </c>
      <c r="K10" s="9"/>
      <c r="L10" s="22"/>
      <c r="M10" s="16"/>
      <c r="N10" s="17"/>
      <c r="O10" s="17"/>
      <c r="P10" s="21"/>
    </row>
    <row r="11" spans="2:18" x14ac:dyDescent="0.3">
      <c r="B11" s="527"/>
      <c r="C11" s="512"/>
      <c r="D11" s="524" t="s">
        <v>213</v>
      </c>
      <c r="E11" s="38" t="s">
        <v>37</v>
      </c>
      <c r="F11" s="39">
        <v>4</v>
      </c>
      <c r="G11" s="15">
        <v>26</v>
      </c>
      <c r="H11" s="15">
        <v>800</v>
      </c>
      <c r="I11" s="15">
        <v>2</v>
      </c>
      <c r="J11" s="15">
        <v>16</v>
      </c>
      <c r="K11" s="9"/>
      <c r="L11" s="22"/>
      <c r="M11" s="16"/>
      <c r="N11" s="17"/>
      <c r="O11" s="17"/>
      <c r="P11" s="21"/>
    </row>
    <row r="12" spans="2:18" x14ac:dyDescent="0.3">
      <c r="B12" s="527"/>
      <c r="C12" s="512"/>
      <c r="D12" s="466"/>
      <c r="E12" s="38" t="s">
        <v>38</v>
      </c>
      <c r="F12" s="39">
        <v>8</v>
      </c>
      <c r="G12" s="15">
        <v>52</v>
      </c>
      <c r="H12" s="15">
        <v>800</v>
      </c>
      <c r="I12" s="15">
        <v>2</v>
      </c>
      <c r="J12" s="15">
        <v>12</v>
      </c>
      <c r="K12" s="9"/>
      <c r="L12" s="22"/>
      <c r="M12" s="126"/>
      <c r="N12" s="17"/>
      <c r="O12" s="17"/>
      <c r="P12" s="21"/>
    </row>
    <row r="13" spans="2:18" ht="15" thickBot="1" x14ac:dyDescent="0.35">
      <c r="B13" s="527"/>
      <c r="C13" s="512"/>
      <c r="D13" s="510"/>
      <c r="E13" s="40" t="s">
        <v>39</v>
      </c>
      <c r="F13" s="41">
        <v>16</v>
      </c>
      <c r="G13" s="42">
        <v>104</v>
      </c>
      <c r="H13" s="42">
        <v>800</v>
      </c>
      <c r="I13" s="42">
        <v>2</v>
      </c>
      <c r="J13" s="42">
        <v>12</v>
      </c>
      <c r="K13" s="43"/>
      <c r="L13" s="44"/>
      <c r="M13" s="242"/>
      <c r="N13" s="28"/>
      <c r="O13" s="28"/>
      <c r="P13" s="29"/>
    </row>
    <row r="14" spans="2:18" ht="15.6" thickTop="1" thickBot="1" x14ac:dyDescent="0.35"/>
    <row r="15" spans="2:18" ht="18" thickTop="1" x14ac:dyDescent="0.35">
      <c r="B15" s="493" t="s">
        <v>101</v>
      </c>
      <c r="C15" s="458"/>
      <c r="D15" s="458"/>
      <c r="E15" s="458"/>
      <c r="F15" s="458"/>
      <c r="G15" s="458"/>
      <c r="H15" s="458"/>
      <c r="I15" s="458"/>
      <c r="J15" s="458"/>
      <c r="K15" s="458"/>
      <c r="L15" s="458"/>
      <c r="M15" s="458"/>
      <c r="N15" s="458"/>
      <c r="O15" s="458"/>
      <c r="P15" s="460"/>
      <c r="Q15" s="487"/>
      <c r="R15" s="487"/>
    </row>
    <row r="16" spans="2:18" ht="22.5" customHeight="1" x14ac:dyDescent="0.3">
      <c r="B16" s="461" t="s">
        <v>1</v>
      </c>
      <c r="C16" s="494" t="s">
        <v>2</v>
      </c>
      <c r="D16" s="455"/>
      <c r="E16" s="455"/>
      <c r="F16" s="455"/>
      <c r="G16" s="455"/>
      <c r="H16" s="455"/>
      <c r="I16" s="455"/>
      <c r="J16" s="495"/>
      <c r="K16" s="463" t="s">
        <v>3</v>
      </c>
      <c r="L16" s="455"/>
      <c r="M16" s="455"/>
      <c r="N16" s="455"/>
      <c r="O16" s="455"/>
      <c r="P16" s="464"/>
      <c r="Q16" s="487"/>
      <c r="R16" s="487"/>
    </row>
    <row r="17" spans="2:18" ht="58.2" thickBot="1" x14ac:dyDescent="0.35">
      <c r="B17" s="462"/>
      <c r="C17" s="498" t="s">
        <v>25</v>
      </c>
      <c r="D17" s="499"/>
      <c r="E17" s="500"/>
      <c r="F17" s="2" t="s">
        <v>5</v>
      </c>
      <c r="G17" s="1" t="s">
        <v>291</v>
      </c>
      <c r="H17" s="1" t="s">
        <v>292</v>
      </c>
      <c r="I17" s="160" t="s">
        <v>210</v>
      </c>
      <c r="J17" s="1" t="s">
        <v>107</v>
      </c>
      <c r="K17" s="3" t="s">
        <v>11</v>
      </c>
      <c r="L17" s="146" t="s">
        <v>106</v>
      </c>
      <c r="M17" s="36" t="s">
        <v>13</v>
      </c>
      <c r="N17" s="36" t="s">
        <v>14</v>
      </c>
      <c r="O17" s="36" t="s">
        <v>27</v>
      </c>
      <c r="P17" s="37" t="s">
        <v>28</v>
      </c>
    </row>
    <row r="18" spans="2:18" ht="15" thickTop="1" x14ac:dyDescent="0.3">
      <c r="B18" s="525" t="s">
        <v>103</v>
      </c>
      <c r="C18" s="511" t="s">
        <v>104</v>
      </c>
      <c r="D18" s="508" t="s">
        <v>29</v>
      </c>
      <c r="E18" s="38" t="s">
        <v>30</v>
      </c>
      <c r="F18" s="39">
        <v>1</v>
      </c>
      <c r="G18" s="15">
        <v>3.75</v>
      </c>
      <c r="H18" s="15">
        <v>50</v>
      </c>
      <c r="I18" s="15">
        <v>50</v>
      </c>
      <c r="J18" s="15">
        <v>26</v>
      </c>
      <c r="K18" s="9"/>
      <c r="L18" s="22"/>
      <c r="M18" s="16"/>
      <c r="N18" s="17"/>
      <c r="O18" s="17"/>
      <c r="P18" s="21"/>
    </row>
    <row r="19" spans="2:18" x14ac:dyDescent="0.3">
      <c r="B19" s="526"/>
      <c r="C19" s="506"/>
      <c r="D19" s="466"/>
      <c r="E19" s="38" t="s">
        <v>31</v>
      </c>
      <c r="F19" s="39">
        <v>2</v>
      </c>
      <c r="G19" s="15">
        <v>3.75</v>
      </c>
      <c r="H19" s="15">
        <v>100</v>
      </c>
      <c r="I19" s="15">
        <v>20</v>
      </c>
      <c r="J19" s="15">
        <v>26</v>
      </c>
      <c r="K19" s="9"/>
      <c r="L19" s="22"/>
      <c r="M19" s="16"/>
      <c r="N19" s="17"/>
      <c r="O19" s="17"/>
      <c r="P19" s="21"/>
    </row>
    <row r="20" spans="2:18" x14ac:dyDescent="0.3">
      <c r="B20" s="526"/>
      <c r="C20" s="506"/>
      <c r="D20" s="466"/>
      <c r="E20" s="38" t="s">
        <v>32</v>
      </c>
      <c r="F20" s="39">
        <v>4</v>
      </c>
      <c r="G20" s="15">
        <v>3.75</v>
      </c>
      <c r="H20" s="15">
        <v>200</v>
      </c>
      <c r="I20" s="15">
        <v>10</v>
      </c>
      <c r="J20" s="15">
        <v>26</v>
      </c>
      <c r="K20" s="9"/>
      <c r="L20" s="22"/>
      <c r="M20" s="16"/>
      <c r="N20" s="17"/>
      <c r="O20" s="17"/>
      <c r="P20" s="21"/>
    </row>
    <row r="21" spans="2:18" x14ac:dyDescent="0.3">
      <c r="B21" s="526"/>
      <c r="C21" s="506"/>
      <c r="D21" s="524" t="s">
        <v>212</v>
      </c>
      <c r="E21" s="38" t="s">
        <v>34</v>
      </c>
      <c r="F21" s="39">
        <v>1</v>
      </c>
      <c r="G21" s="15">
        <v>3.75</v>
      </c>
      <c r="H21" s="15">
        <v>200</v>
      </c>
      <c r="I21" s="15">
        <v>5</v>
      </c>
      <c r="J21" s="15">
        <v>16</v>
      </c>
      <c r="K21" s="9"/>
      <c r="L21" s="22"/>
      <c r="M21" s="16"/>
      <c r="N21" s="17"/>
      <c r="O21" s="17"/>
      <c r="P21" s="21"/>
    </row>
    <row r="22" spans="2:18" x14ac:dyDescent="0.3">
      <c r="B22" s="526"/>
      <c r="C22" s="506"/>
      <c r="D22" s="466"/>
      <c r="E22" s="38" t="s">
        <v>35</v>
      </c>
      <c r="F22" s="39">
        <v>2</v>
      </c>
      <c r="G22" s="15">
        <v>7.5</v>
      </c>
      <c r="H22" s="15">
        <v>200</v>
      </c>
      <c r="I22" s="15">
        <v>5</v>
      </c>
      <c r="J22" s="15">
        <v>16</v>
      </c>
      <c r="K22" s="9"/>
      <c r="L22" s="22"/>
      <c r="M22" s="16"/>
      <c r="N22" s="17"/>
      <c r="O22" s="17"/>
      <c r="P22" s="21"/>
    </row>
    <row r="23" spans="2:18" ht="14.25" customHeight="1" x14ac:dyDescent="0.3">
      <c r="B23" s="526"/>
      <c r="C23" s="506"/>
      <c r="D23" s="466"/>
      <c r="E23" s="38" t="s">
        <v>36</v>
      </c>
      <c r="F23" s="39">
        <v>4</v>
      </c>
      <c r="G23" s="15">
        <v>15</v>
      </c>
      <c r="H23" s="15">
        <v>200</v>
      </c>
      <c r="I23" s="15">
        <v>5</v>
      </c>
      <c r="J23" s="15">
        <v>16</v>
      </c>
      <c r="K23" s="9"/>
      <c r="L23" s="22"/>
      <c r="M23" s="16"/>
      <c r="N23" s="17"/>
      <c r="O23" s="17"/>
      <c r="P23" s="21"/>
    </row>
    <row r="24" spans="2:18" x14ac:dyDescent="0.3">
      <c r="B24" s="526"/>
      <c r="C24" s="506"/>
      <c r="D24" s="524" t="s">
        <v>214</v>
      </c>
      <c r="E24" s="38" t="s">
        <v>37</v>
      </c>
      <c r="F24" s="39">
        <v>4</v>
      </c>
      <c r="G24" s="15">
        <v>26</v>
      </c>
      <c r="H24" s="15">
        <v>800</v>
      </c>
      <c r="I24" s="15">
        <v>2</v>
      </c>
      <c r="J24" s="15">
        <v>16</v>
      </c>
      <c r="K24" s="9"/>
      <c r="L24" s="22"/>
      <c r="M24" s="16"/>
      <c r="N24" s="17"/>
      <c r="O24" s="17"/>
      <c r="P24" s="21"/>
    </row>
    <row r="25" spans="2:18" x14ac:dyDescent="0.3">
      <c r="B25" s="526"/>
      <c r="C25" s="506"/>
      <c r="D25" s="466"/>
      <c r="E25" s="38" t="s">
        <v>38</v>
      </c>
      <c r="F25" s="39">
        <v>8</v>
      </c>
      <c r="G25" s="15">
        <v>52</v>
      </c>
      <c r="H25" s="15">
        <v>800</v>
      </c>
      <c r="I25" s="15">
        <v>2</v>
      </c>
      <c r="J25" s="15">
        <v>12</v>
      </c>
      <c r="K25" s="9"/>
      <c r="L25" s="22"/>
      <c r="M25" s="126"/>
      <c r="N25" s="17"/>
      <c r="O25" s="17"/>
      <c r="P25" s="21"/>
    </row>
    <row r="26" spans="2:18" ht="15" thickBot="1" x14ac:dyDescent="0.35">
      <c r="B26" s="528"/>
      <c r="C26" s="507"/>
      <c r="D26" s="510"/>
      <c r="E26" s="40" t="s">
        <v>39</v>
      </c>
      <c r="F26" s="41">
        <v>16</v>
      </c>
      <c r="G26" s="42">
        <v>104</v>
      </c>
      <c r="H26" s="42">
        <v>800</v>
      </c>
      <c r="I26" s="42">
        <v>2</v>
      </c>
      <c r="J26" s="42">
        <v>12</v>
      </c>
      <c r="K26" s="43"/>
      <c r="L26" s="44"/>
      <c r="M26" s="242"/>
      <c r="N26" s="28"/>
      <c r="O26" s="28"/>
      <c r="P26" s="29"/>
    </row>
    <row r="27" spans="2:18" ht="15.6" thickTop="1" thickBot="1" x14ac:dyDescent="0.35"/>
    <row r="28" spans="2:18" ht="18" thickTop="1" x14ac:dyDescent="0.35">
      <c r="B28" s="493" t="s">
        <v>287</v>
      </c>
      <c r="C28" s="458"/>
      <c r="D28" s="458"/>
      <c r="E28" s="458"/>
      <c r="F28" s="458"/>
      <c r="G28" s="458"/>
      <c r="H28" s="458"/>
      <c r="I28" s="458"/>
      <c r="J28" s="458"/>
      <c r="K28" s="458"/>
      <c r="L28" s="458"/>
      <c r="M28" s="458"/>
      <c r="N28" s="458"/>
      <c r="O28" s="458"/>
      <c r="P28" s="460"/>
      <c r="Q28" s="487"/>
      <c r="R28" s="487"/>
    </row>
    <row r="29" spans="2:18" ht="22.5" customHeight="1" x14ac:dyDescent="0.3">
      <c r="B29" s="461" t="s">
        <v>1</v>
      </c>
      <c r="C29" s="494" t="s">
        <v>2</v>
      </c>
      <c r="D29" s="455"/>
      <c r="E29" s="455"/>
      <c r="F29" s="455"/>
      <c r="G29" s="455"/>
      <c r="H29" s="455"/>
      <c r="I29" s="455"/>
      <c r="J29" s="495"/>
      <c r="K29" s="463" t="s">
        <v>3</v>
      </c>
      <c r="L29" s="455"/>
      <c r="M29" s="455"/>
      <c r="N29" s="455"/>
      <c r="O29" s="455"/>
      <c r="P29" s="464"/>
      <c r="Q29" s="487"/>
      <c r="R29" s="487"/>
    </row>
    <row r="30" spans="2:18" ht="72.599999999999994" thickBot="1" x14ac:dyDescent="0.35">
      <c r="B30" s="462"/>
      <c r="C30" s="498" t="s">
        <v>290</v>
      </c>
      <c r="D30" s="499"/>
      <c r="E30" s="500"/>
      <c r="F30" s="1" t="s">
        <v>293</v>
      </c>
      <c r="G30" s="1" t="s">
        <v>294</v>
      </c>
      <c r="H30" s="1" t="s">
        <v>107</v>
      </c>
      <c r="I30" s="160"/>
      <c r="J30" s="1"/>
      <c r="K30" s="3" t="s">
        <v>11</v>
      </c>
      <c r="L30" s="146" t="s">
        <v>106</v>
      </c>
      <c r="M30" s="36" t="s">
        <v>13</v>
      </c>
      <c r="N30" s="36" t="s">
        <v>14</v>
      </c>
      <c r="O30" s="36" t="s">
        <v>27</v>
      </c>
      <c r="P30" s="37" t="s">
        <v>28</v>
      </c>
    </row>
    <row r="31" spans="2:18" ht="42.75" customHeight="1" thickTop="1" x14ac:dyDescent="0.3">
      <c r="B31" s="53" t="s">
        <v>288</v>
      </c>
      <c r="C31" s="521" t="s">
        <v>289</v>
      </c>
      <c r="D31" s="522"/>
      <c r="E31" s="523"/>
      <c r="F31" s="39">
        <v>500</v>
      </c>
      <c r="G31" s="15">
        <v>10000</v>
      </c>
      <c r="H31" s="15">
        <v>26</v>
      </c>
      <c r="I31" s="360"/>
      <c r="J31" s="360"/>
      <c r="K31" s="9"/>
      <c r="L31" s="22"/>
      <c r="M31" s="16"/>
      <c r="N31" s="17"/>
      <c r="O31" s="17"/>
      <c r="P31" s="21"/>
    </row>
    <row r="33" spans="3:16" ht="11.85" customHeight="1" x14ac:dyDescent="0.3"/>
    <row r="38" spans="3:16" x14ac:dyDescent="0.3">
      <c r="P38" s="31">
        <f>SUM(P5:P31)</f>
        <v>0</v>
      </c>
    </row>
    <row r="39" spans="3:16" ht="15.6" x14ac:dyDescent="0.3">
      <c r="C39" s="45" t="s">
        <v>21</v>
      </c>
      <c r="D39" s="32"/>
    </row>
    <row r="40" spans="3:16" ht="15.6" x14ac:dyDescent="0.3">
      <c r="C40" s="46" t="s">
        <v>22</v>
      </c>
      <c r="D40" s="32"/>
    </row>
    <row r="41" spans="3:16" ht="27.75" customHeight="1" x14ac:dyDescent="0.3">
      <c r="C41" s="147" t="s">
        <v>110</v>
      </c>
      <c r="D41" s="33"/>
    </row>
    <row r="42" spans="3:16" ht="27.75" customHeight="1" x14ac:dyDescent="0.3">
      <c r="C42" s="147" t="s">
        <v>109</v>
      </c>
      <c r="D42" s="33"/>
    </row>
    <row r="43" spans="3:16" ht="46.5" customHeight="1" x14ac:dyDescent="0.3">
      <c r="C43" s="147" t="s">
        <v>108</v>
      </c>
      <c r="D43" s="33"/>
      <c r="E43" s="47"/>
      <c r="F43" s="47"/>
      <c r="G43" s="47"/>
    </row>
    <row r="44" spans="3:16" ht="15.75" customHeight="1" x14ac:dyDescent="0.3">
      <c r="C44" s="34"/>
      <c r="D44" s="35"/>
    </row>
    <row r="45" spans="3:16" ht="15.75" customHeight="1" x14ac:dyDescent="0.3"/>
    <row r="46" spans="3:16" ht="15.75" customHeight="1" x14ac:dyDescent="0.3"/>
    <row r="47" spans="3:16" ht="15.75" customHeight="1" x14ac:dyDescent="0.3"/>
    <row r="48" spans="3:16"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sheetData>
  <mergeCells count="26">
    <mergeCell ref="B15:R15"/>
    <mergeCell ref="B16:B17"/>
    <mergeCell ref="C16:L16"/>
    <mergeCell ref="M16:R16"/>
    <mergeCell ref="C17:E17"/>
    <mergeCell ref="B18:B26"/>
    <mergeCell ref="C18:C26"/>
    <mergeCell ref="D18:D20"/>
    <mergeCell ref="D21:D23"/>
    <mergeCell ref="D24:D26"/>
    <mergeCell ref="B2:R2"/>
    <mergeCell ref="C3:L3"/>
    <mergeCell ref="M3:R3"/>
    <mergeCell ref="C4:E4"/>
    <mergeCell ref="D11:D13"/>
    <mergeCell ref="B3:B4"/>
    <mergeCell ref="B5:B13"/>
    <mergeCell ref="C5:C13"/>
    <mergeCell ref="D5:D7"/>
    <mergeCell ref="D8:D10"/>
    <mergeCell ref="C31:E31"/>
    <mergeCell ref="B28:R28"/>
    <mergeCell ref="B29:B30"/>
    <mergeCell ref="C29:L29"/>
    <mergeCell ref="M29:R29"/>
    <mergeCell ref="C30:E30"/>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K83"/>
  <sheetViews>
    <sheetView topLeftCell="D1" workbookViewId="0">
      <selection activeCell="F5" sqref="F5:K5"/>
    </sheetView>
  </sheetViews>
  <sheetFormatPr defaultColWidth="14.44140625" defaultRowHeight="14.4" x14ac:dyDescent="0.3"/>
  <cols>
    <col min="1" max="1" width="2.77734375" customWidth="1"/>
    <col min="2" max="2" width="9.77734375" customWidth="1"/>
    <col min="3" max="3" width="31.77734375" customWidth="1"/>
    <col min="4" max="4" width="18.21875" customWidth="1"/>
    <col min="5" max="5" width="16.21875" customWidth="1"/>
    <col min="6" max="6" width="19.77734375" customWidth="1"/>
    <col min="7" max="7" width="36" customWidth="1"/>
    <col min="8" max="9" width="16.21875" customWidth="1"/>
    <col min="10" max="10" width="12.77734375" customWidth="1"/>
    <col min="11" max="11" width="16.77734375" customWidth="1"/>
  </cols>
  <sheetData>
    <row r="1" spans="2:11" ht="15" thickBot="1" x14ac:dyDescent="0.35"/>
    <row r="2" spans="2:11" ht="18" thickTop="1" x14ac:dyDescent="0.3">
      <c r="B2" s="529" t="s">
        <v>295</v>
      </c>
      <c r="C2" s="458"/>
      <c r="D2" s="459"/>
      <c r="E2" s="458"/>
      <c r="F2" s="458"/>
      <c r="G2" s="458"/>
      <c r="H2" s="458"/>
      <c r="I2" s="458"/>
      <c r="J2" s="458"/>
      <c r="K2" s="460"/>
    </row>
    <row r="3" spans="2:11" ht="19.5" customHeight="1" x14ac:dyDescent="0.3">
      <c r="B3" s="531" t="s">
        <v>2</v>
      </c>
      <c r="C3" s="455"/>
      <c r="D3" s="456"/>
      <c r="E3" s="455"/>
      <c r="F3" s="463" t="s">
        <v>3</v>
      </c>
      <c r="G3" s="455"/>
      <c r="H3" s="455"/>
      <c r="I3" s="455"/>
      <c r="J3" s="455"/>
      <c r="K3" s="464"/>
    </row>
    <row r="4" spans="2:11" ht="58.2" thickBot="1" x14ac:dyDescent="0.35">
      <c r="B4" s="48" t="s">
        <v>1</v>
      </c>
      <c r="C4" s="1" t="s">
        <v>4</v>
      </c>
      <c r="D4" s="1" t="s">
        <v>296</v>
      </c>
      <c r="E4" s="1" t="s">
        <v>9</v>
      </c>
      <c r="F4" s="3" t="s">
        <v>11</v>
      </c>
      <c r="G4" s="3" t="s">
        <v>12</v>
      </c>
      <c r="H4" s="3" t="s">
        <v>13</v>
      </c>
      <c r="I4" s="4" t="s">
        <v>14</v>
      </c>
      <c r="J4" s="5" t="s">
        <v>15</v>
      </c>
      <c r="K4" s="6" t="s">
        <v>16</v>
      </c>
    </row>
    <row r="5" spans="2:11" ht="71.400000000000006" thickTop="1" x14ac:dyDescent="0.3">
      <c r="B5" s="144" t="s">
        <v>40</v>
      </c>
      <c r="C5" s="145" t="s">
        <v>18</v>
      </c>
      <c r="D5" s="7">
        <v>500</v>
      </c>
      <c r="E5" s="8">
        <v>26</v>
      </c>
      <c r="F5" s="49"/>
      <c r="G5" s="49"/>
      <c r="H5" s="11"/>
      <c r="I5" s="12"/>
      <c r="J5" s="361"/>
      <c r="K5" s="14"/>
    </row>
    <row r="6" spans="2:11" ht="15.75" customHeight="1" x14ac:dyDescent="0.3"/>
    <row r="7" spans="2:11" ht="15.75" customHeight="1" thickBot="1" x14ac:dyDescent="0.35">
      <c r="B7" s="489" t="s">
        <v>21</v>
      </c>
      <c r="C7" s="490"/>
      <c r="D7" s="476"/>
      <c r="K7" s="31">
        <f>SUM(K5:K6)</f>
        <v>0</v>
      </c>
    </row>
    <row r="8" spans="2:11" ht="15.75" customHeight="1" thickTop="1" x14ac:dyDescent="0.3">
      <c r="B8" s="492" t="s">
        <v>22</v>
      </c>
      <c r="C8" s="490"/>
      <c r="D8" s="476"/>
    </row>
    <row r="9" spans="2:11" ht="14.25" customHeight="1" x14ac:dyDescent="0.3">
      <c r="B9" s="530" t="s">
        <v>23</v>
      </c>
      <c r="C9" s="475"/>
      <c r="D9" s="476"/>
    </row>
    <row r="10" spans="2:11" ht="15.75" customHeight="1" x14ac:dyDescent="0.3">
      <c r="B10" s="486"/>
      <c r="C10" s="487"/>
      <c r="D10" s="487"/>
    </row>
    <row r="11" spans="2:11" ht="15.75" customHeight="1" x14ac:dyDescent="0.3">
      <c r="B11" s="486"/>
      <c r="C11" s="487"/>
      <c r="D11" s="487"/>
    </row>
    <row r="12" spans="2:11" ht="15.75" customHeight="1" x14ac:dyDescent="0.3">
      <c r="B12" s="478"/>
      <c r="C12" s="479"/>
      <c r="D12" s="476"/>
    </row>
    <row r="13" spans="2:11" ht="14.25" customHeight="1" x14ac:dyDescent="0.3">
      <c r="B13" s="485" t="s">
        <v>24</v>
      </c>
      <c r="C13" s="475"/>
      <c r="D13" s="476"/>
    </row>
    <row r="14" spans="2:11" ht="15.75" customHeight="1" x14ac:dyDescent="0.3">
      <c r="B14" s="478"/>
      <c r="C14" s="479"/>
      <c r="D14" s="476"/>
    </row>
    <row r="15" spans="2:11" ht="15.75" customHeight="1" x14ac:dyDescent="0.3"/>
    <row r="16" spans="2:1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sheetData>
  <mergeCells count="7">
    <mergeCell ref="B2:K2"/>
    <mergeCell ref="B7:D7"/>
    <mergeCell ref="B9:D12"/>
    <mergeCell ref="B13:D14"/>
    <mergeCell ref="B8:D8"/>
    <mergeCell ref="F3:K3"/>
    <mergeCell ref="B3:E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M97"/>
  <sheetViews>
    <sheetView topLeftCell="D4" zoomScale="90" zoomScaleNormal="90" workbookViewId="0">
      <selection activeCell="H5" sqref="H5:M9"/>
    </sheetView>
  </sheetViews>
  <sheetFormatPr defaultColWidth="14.44140625" defaultRowHeight="14.4" x14ac:dyDescent="0.3"/>
  <cols>
    <col min="1" max="1" width="2.77734375" customWidth="1"/>
    <col min="2" max="2" width="9.44140625" customWidth="1"/>
    <col min="3" max="3" width="14.5546875" customWidth="1"/>
    <col min="4" max="4" width="42" customWidth="1"/>
    <col min="5" max="5" width="13.77734375" customWidth="1"/>
    <col min="6" max="7" width="16.21875" customWidth="1"/>
    <col min="8" max="8" width="17.21875" customWidth="1"/>
    <col min="9" max="9" width="12.44140625" bestFit="1" customWidth="1"/>
    <col min="10" max="10" width="16.21875" customWidth="1"/>
    <col min="11" max="11" width="14.5546875" customWidth="1"/>
    <col min="12" max="12" width="16.5546875" customWidth="1"/>
    <col min="13" max="13" width="16.77734375" customWidth="1"/>
  </cols>
  <sheetData>
    <row r="1" spans="1:13" ht="15" thickBot="1" x14ac:dyDescent="0.35"/>
    <row r="2" spans="1:13" ht="20.25" customHeight="1" thickTop="1" x14ac:dyDescent="0.3">
      <c r="A2" s="50"/>
      <c r="B2" s="533" t="s">
        <v>155</v>
      </c>
      <c r="C2" s="534"/>
      <c r="D2" s="534"/>
      <c r="E2" s="534"/>
      <c r="F2" s="534"/>
      <c r="G2" s="534"/>
      <c r="H2" s="534"/>
      <c r="I2" s="534"/>
      <c r="J2" s="534"/>
      <c r="K2" s="534"/>
      <c r="L2" s="534"/>
      <c r="M2" s="535"/>
    </row>
    <row r="3" spans="1:13" ht="25.5" customHeight="1" x14ac:dyDescent="0.3">
      <c r="B3" s="461" t="s">
        <v>1</v>
      </c>
      <c r="C3" s="539" t="s">
        <v>2</v>
      </c>
      <c r="D3" s="540"/>
      <c r="E3" s="540"/>
      <c r="F3" s="540"/>
      <c r="G3" s="540"/>
      <c r="H3" s="536" t="s">
        <v>3</v>
      </c>
      <c r="I3" s="537"/>
      <c r="J3" s="537"/>
      <c r="K3" s="476"/>
      <c r="L3" s="476"/>
      <c r="M3" s="538"/>
    </row>
    <row r="4" spans="1:13" ht="66" customHeight="1" thickBot="1" x14ac:dyDescent="0.35">
      <c r="B4" s="532"/>
      <c r="C4" s="51" t="s">
        <v>41</v>
      </c>
      <c r="D4" s="51" t="s">
        <v>4</v>
      </c>
      <c r="E4" s="159" t="s">
        <v>216</v>
      </c>
      <c r="F4" s="51" t="s">
        <v>154</v>
      </c>
      <c r="G4" s="51" t="s">
        <v>42</v>
      </c>
      <c r="H4" s="3" t="s">
        <v>11</v>
      </c>
      <c r="I4" s="173" t="s">
        <v>43</v>
      </c>
      <c r="J4" s="244" t="s">
        <v>222</v>
      </c>
      <c r="K4" s="256" t="s">
        <v>215</v>
      </c>
      <c r="L4" s="259" t="s">
        <v>45</v>
      </c>
      <c r="M4" s="257" t="s">
        <v>46</v>
      </c>
    </row>
    <row r="5" spans="1:13" ht="43.8" thickTop="1" x14ac:dyDescent="0.3">
      <c r="B5" s="502" t="s">
        <v>47</v>
      </c>
      <c r="C5" s="541" t="s">
        <v>48</v>
      </c>
      <c r="D5" s="182" t="s">
        <v>217</v>
      </c>
      <c r="E5" s="55">
        <v>50</v>
      </c>
      <c r="F5" s="158">
        <v>1</v>
      </c>
      <c r="G5" s="158">
        <v>26</v>
      </c>
      <c r="H5" s="57"/>
      <c r="I5" s="58"/>
      <c r="J5" s="250"/>
      <c r="K5" s="251"/>
      <c r="L5" s="258"/>
      <c r="M5" s="252"/>
    </row>
    <row r="6" spans="1:13" ht="72" x14ac:dyDescent="0.3">
      <c r="B6" s="532"/>
      <c r="C6" s="542"/>
      <c r="D6" s="210" t="s">
        <v>218</v>
      </c>
      <c r="E6" s="209">
        <v>50</v>
      </c>
      <c r="F6" s="156">
        <v>1</v>
      </c>
      <c r="G6" s="156">
        <v>26</v>
      </c>
      <c r="H6" s="150"/>
      <c r="I6" s="249"/>
      <c r="J6" s="245"/>
      <c r="K6" s="245"/>
      <c r="L6" s="255"/>
      <c r="M6" s="254"/>
    </row>
    <row r="7" spans="1:13" ht="43.2" x14ac:dyDescent="0.3">
      <c r="B7" s="532"/>
      <c r="C7" s="542"/>
      <c r="D7" s="210" t="s">
        <v>219</v>
      </c>
      <c r="E7" s="209">
        <v>50</v>
      </c>
      <c r="F7" s="156">
        <v>1</v>
      </c>
      <c r="G7" s="156">
        <v>26</v>
      </c>
      <c r="H7" s="150"/>
      <c r="I7" s="58"/>
      <c r="J7" s="152"/>
      <c r="K7" s="246"/>
      <c r="L7" s="255"/>
      <c r="M7" s="254"/>
    </row>
    <row r="8" spans="1:13" ht="57.6" x14ac:dyDescent="0.3">
      <c r="B8" s="532"/>
      <c r="C8" s="543"/>
      <c r="D8" s="183" t="s">
        <v>220</v>
      </c>
      <c r="E8" s="209">
        <v>50</v>
      </c>
      <c r="F8" s="156">
        <v>1</v>
      </c>
      <c r="G8" s="156">
        <v>26</v>
      </c>
      <c r="H8" s="150"/>
      <c r="I8" s="58"/>
      <c r="J8" s="152"/>
      <c r="K8" s="246"/>
      <c r="L8" s="255"/>
      <c r="M8" s="254"/>
    </row>
    <row r="9" spans="1:13" ht="28.8" x14ac:dyDescent="0.3">
      <c r="B9" s="532"/>
      <c r="C9" s="543"/>
      <c r="D9" s="248" t="s">
        <v>378</v>
      </c>
      <c r="E9" s="59">
        <v>375</v>
      </c>
      <c r="F9" s="156">
        <v>20</v>
      </c>
      <c r="G9" s="156">
        <v>26</v>
      </c>
      <c r="H9" s="63"/>
      <c r="I9" s="64"/>
      <c r="J9" s="16"/>
      <c r="K9" s="246"/>
      <c r="L9" s="253"/>
      <c r="M9" s="21"/>
    </row>
    <row r="10" spans="1:13" ht="25.5" customHeight="1" x14ac:dyDescent="0.3"/>
    <row r="11" spans="1:13" ht="16.2" thickBot="1" x14ac:dyDescent="0.35">
      <c r="B11" s="489" t="s">
        <v>21</v>
      </c>
      <c r="C11" s="490"/>
      <c r="D11" s="490"/>
      <c r="E11" s="491"/>
      <c r="J11" s="247"/>
      <c r="M11" s="69">
        <f>SUM(M5:M9)</f>
        <v>0</v>
      </c>
    </row>
    <row r="12" spans="1:13" ht="16.2" thickTop="1" x14ac:dyDescent="0.3">
      <c r="B12" s="492" t="s">
        <v>22</v>
      </c>
      <c r="C12" s="490"/>
      <c r="D12" s="490"/>
      <c r="E12" s="491"/>
      <c r="J12" s="16"/>
    </row>
    <row r="13" spans="1:13" ht="14.25" customHeight="1" x14ac:dyDescent="0.3">
      <c r="B13" s="530" t="s">
        <v>23</v>
      </c>
      <c r="C13" s="475"/>
      <c r="D13" s="475"/>
      <c r="E13" s="477"/>
      <c r="K13" s="70"/>
    </row>
    <row r="14" spans="1:13" x14ac:dyDescent="0.3">
      <c r="B14" s="486"/>
      <c r="C14" s="487"/>
      <c r="D14" s="487"/>
      <c r="E14" s="488"/>
    </row>
    <row r="15" spans="1:13" x14ac:dyDescent="0.3">
      <c r="B15" s="486"/>
      <c r="C15" s="487"/>
      <c r="D15" s="487"/>
      <c r="E15" s="488"/>
    </row>
    <row r="16" spans="1:13" x14ac:dyDescent="0.3">
      <c r="B16" s="478"/>
      <c r="C16" s="479"/>
      <c r="D16" s="479"/>
      <c r="E16" s="480"/>
    </row>
    <row r="17" spans="2:5" x14ac:dyDescent="0.3">
      <c r="B17" s="485" t="s">
        <v>24</v>
      </c>
      <c r="C17" s="475"/>
      <c r="D17" s="475"/>
      <c r="E17" s="477"/>
    </row>
    <row r="18" spans="2:5" ht="15.75" customHeight="1" x14ac:dyDescent="0.3">
      <c r="B18" s="478"/>
      <c r="C18" s="479"/>
      <c r="D18" s="479"/>
      <c r="E18" s="480"/>
    </row>
    <row r="19" spans="2:5" ht="15.75" customHeight="1" x14ac:dyDescent="0.3"/>
    <row r="20" spans="2:5" ht="15.75" customHeight="1" x14ac:dyDescent="0.3"/>
    <row r="21" spans="2:5" ht="15.75" customHeight="1" x14ac:dyDescent="0.3"/>
    <row r="22" spans="2:5" ht="15.75" customHeight="1" x14ac:dyDescent="0.3"/>
    <row r="23" spans="2:5" ht="15.75" customHeight="1" x14ac:dyDescent="0.3"/>
    <row r="24" spans="2:5" ht="15.75" customHeight="1" x14ac:dyDescent="0.3"/>
    <row r="25" spans="2:5" ht="15.75" customHeight="1" x14ac:dyDescent="0.3"/>
    <row r="26" spans="2:5" ht="15.75" customHeight="1" x14ac:dyDescent="0.3"/>
    <row r="27" spans="2:5" ht="15.75" customHeight="1" x14ac:dyDescent="0.3"/>
    <row r="28" spans="2:5" ht="15.75" customHeight="1" x14ac:dyDescent="0.3"/>
    <row r="29" spans="2:5" ht="15.75" customHeight="1" x14ac:dyDescent="0.3"/>
    <row r="30" spans="2:5" ht="15.75" customHeight="1" x14ac:dyDescent="0.3"/>
    <row r="31" spans="2:5" ht="15.75" customHeight="1" x14ac:dyDescent="0.3"/>
    <row r="32" spans="2:5"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sheetData>
  <mergeCells count="10">
    <mergeCell ref="B3:B4"/>
    <mergeCell ref="B2:M2"/>
    <mergeCell ref="H3:M3"/>
    <mergeCell ref="C3:G3"/>
    <mergeCell ref="B17:E18"/>
    <mergeCell ref="B11:E11"/>
    <mergeCell ref="B12:E12"/>
    <mergeCell ref="B13:E16"/>
    <mergeCell ref="C5:C9"/>
    <mergeCell ref="B5:B9"/>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P104"/>
  <sheetViews>
    <sheetView topLeftCell="I1" zoomScale="85" zoomScaleNormal="85" workbookViewId="0">
      <selection activeCell="M5" sqref="M5:P8"/>
    </sheetView>
  </sheetViews>
  <sheetFormatPr defaultColWidth="14.44140625" defaultRowHeight="14.4" x14ac:dyDescent="0.3"/>
  <cols>
    <col min="1" max="1" width="2.5546875" customWidth="1"/>
    <col min="2" max="2" width="10.21875" customWidth="1"/>
    <col min="3" max="3" width="14.77734375" customWidth="1"/>
    <col min="4" max="4" width="48.21875" customWidth="1"/>
    <col min="5" max="5" width="27.44140625" customWidth="1"/>
    <col min="6" max="6" width="15" customWidth="1"/>
    <col min="7" max="7" width="17.77734375" customWidth="1"/>
    <col min="8" max="8" width="18.77734375" customWidth="1"/>
    <col min="9" max="9" width="16.5546875" customWidth="1"/>
    <col min="10" max="11" width="15.77734375" customWidth="1"/>
    <col min="12" max="12" width="17" customWidth="1"/>
    <col min="13" max="13" width="29" bestFit="1" customWidth="1"/>
    <col min="14" max="14" width="19.21875" bestFit="1" customWidth="1"/>
    <col min="15" max="15" width="17" customWidth="1"/>
    <col min="16" max="16" width="17.77734375" customWidth="1"/>
  </cols>
  <sheetData>
    <row r="1" spans="2:16" ht="15" thickBot="1" x14ac:dyDescent="0.35"/>
    <row r="2" spans="2:16" ht="18" thickTop="1" x14ac:dyDescent="0.3">
      <c r="B2" s="533" t="s">
        <v>50</v>
      </c>
      <c r="C2" s="534"/>
      <c r="D2" s="534"/>
      <c r="E2" s="534"/>
      <c r="F2" s="534"/>
      <c r="G2" s="534"/>
      <c r="H2" s="534"/>
      <c r="I2" s="534"/>
      <c r="J2" s="534"/>
      <c r="K2" s="534"/>
      <c r="L2" s="534"/>
      <c r="M2" s="534"/>
      <c r="N2" s="534"/>
      <c r="O2" s="534"/>
      <c r="P2" s="535"/>
    </row>
    <row r="3" spans="2:16" ht="15.6" x14ac:dyDescent="0.3">
      <c r="B3" s="461" t="s">
        <v>1</v>
      </c>
      <c r="C3" s="544" t="s">
        <v>2</v>
      </c>
      <c r="D3" s="496"/>
      <c r="E3" s="496"/>
      <c r="F3" s="496"/>
      <c r="G3" s="496"/>
      <c r="H3" s="496"/>
      <c r="I3" s="496"/>
      <c r="J3" s="496"/>
      <c r="K3" s="496"/>
      <c r="L3" s="545"/>
      <c r="M3" s="546" t="s">
        <v>3</v>
      </c>
      <c r="N3" s="537"/>
      <c r="O3" s="537"/>
      <c r="P3" s="538"/>
    </row>
    <row r="4" spans="2:16" ht="63.75" customHeight="1" thickBot="1" x14ac:dyDescent="0.35">
      <c r="B4" s="462"/>
      <c r="C4" s="1" t="s">
        <v>41</v>
      </c>
      <c r="D4" s="1" t="s">
        <v>4</v>
      </c>
      <c r="E4" s="1" t="s">
        <v>51</v>
      </c>
      <c r="F4" s="160" t="s">
        <v>223</v>
      </c>
      <c r="G4" s="160" t="s">
        <v>224</v>
      </c>
      <c r="H4" s="160" t="s">
        <v>225</v>
      </c>
      <c r="I4" s="160" t="s">
        <v>226</v>
      </c>
      <c r="J4" s="160" t="s">
        <v>227</v>
      </c>
      <c r="K4" s="160" t="s">
        <v>228</v>
      </c>
      <c r="L4" s="2" t="s">
        <v>42</v>
      </c>
      <c r="M4" s="3" t="s">
        <v>11</v>
      </c>
      <c r="N4" s="173" t="s">
        <v>221</v>
      </c>
      <c r="O4" s="173" t="s">
        <v>229</v>
      </c>
      <c r="P4" s="52" t="s">
        <v>52</v>
      </c>
    </row>
    <row r="5" spans="2:16" ht="31.5" customHeight="1" thickTop="1" x14ac:dyDescent="0.3">
      <c r="B5" s="502" t="s">
        <v>47</v>
      </c>
      <c r="C5" s="548" t="s">
        <v>128</v>
      </c>
      <c r="D5" s="550" t="s">
        <v>147</v>
      </c>
      <c r="E5" s="71" t="s">
        <v>53</v>
      </c>
      <c r="F5" s="72">
        <v>150000</v>
      </c>
      <c r="G5" s="72">
        <v>15000000</v>
      </c>
      <c r="H5" s="72">
        <v>15000000</v>
      </c>
      <c r="I5" s="262">
        <v>10000</v>
      </c>
      <c r="J5" s="72">
        <v>4000</v>
      </c>
      <c r="K5" s="72" t="s">
        <v>49</v>
      </c>
      <c r="L5" s="56">
        <v>26</v>
      </c>
      <c r="M5" s="73"/>
      <c r="N5" s="73"/>
      <c r="O5" s="74"/>
      <c r="P5" s="124"/>
    </row>
    <row r="6" spans="2:16" ht="33.75" customHeight="1" x14ac:dyDescent="0.3">
      <c r="B6" s="547"/>
      <c r="C6" s="466"/>
      <c r="D6" s="466"/>
      <c r="E6" s="75" t="s">
        <v>54</v>
      </c>
      <c r="F6" s="61">
        <v>200000</v>
      </c>
      <c r="G6" s="61">
        <v>15000000</v>
      </c>
      <c r="H6" s="260">
        <v>15000000</v>
      </c>
      <c r="I6" s="169">
        <v>15000</v>
      </c>
      <c r="J6" s="261">
        <v>5000</v>
      </c>
      <c r="K6" s="61" t="s">
        <v>49</v>
      </c>
      <c r="L6" s="60">
        <v>26</v>
      </c>
      <c r="M6" s="76"/>
      <c r="N6" s="77"/>
      <c r="O6" s="265"/>
      <c r="P6" s="255"/>
    </row>
    <row r="7" spans="2:16" ht="50.25" customHeight="1" x14ac:dyDescent="0.3">
      <c r="B7" s="547"/>
      <c r="C7" s="466"/>
      <c r="D7" s="466"/>
      <c r="E7" s="80" t="s">
        <v>55</v>
      </c>
      <c r="F7" s="61">
        <v>300000</v>
      </c>
      <c r="G7" s="61">
        <v>15000000</v>
      </c>
      <c r="H7" s="260">
        <v>15000000</v>
      </c>
      <c r="I7" s="169">
        <v>1000</v>
      </c>
      <c r="J7" s="261">
        <v>1000</v>
      </c>
      <c r="K7" s="61" t="s">
        <v>49</v>
      </c>
      <c r="L7" s="60">
        <v>26</v>
      </c>
      <c r="M7" s="76"/>
      <c r="N7" s="79"/>
      <c r="O7" s="78"/>
      <c r="P7" s="125"/>
    </row>
    <row r="8" spans="2:16" ht="48.75" customHeight="1" thickBot="1" x14ac:dyDescent="0.35">
      <c r="B8" s="462"/>
      <c r="C8" s="510"/>
      <c r="D8" s="510"/>
      <c r="E8" s="81" t="s">
        <v>56</v>
      </c>
      <c r="F8" s="61">
        <v>500000</v>
      </c>
      <c r="G8" s="61">
        <v>5000000</v>
      </c>
      <c r="H8" s="61">
        <v>5000000</v>
      </c>
      <c r="I8" s="151">
        <v>500</v>
      </c>
      <c r="J8" s="66">
        <v>500</v>
      </c>
      <c r="K8" s="66" t="s">
        <v>49</v>
      </c>
      <c r="L8" s="65">
        <v>26</v>
      </c>
      <c r="M8" s="82"/>
      <c r="N8" s="83"/>
      <c r="O8" s="263"/>
      <c r="P8" s="264"/>
    </row>
    <row r="9" spans="2:16" ht="15.6" thickTop="1" thickBot="1" x14ac:dyDescent="0.35"/>
    <row r="10" spans="2:16" ht="18" thickTop="1" x14ac:dyDescent="0.3">
      <c r="B10" s="533" t="s">
        <v>274</v>
      </c>
      <c r="C10" s="534"/>
      <c r="D10" s="534"/>
      <c r="E10" s="534"/>
      <c r="F10" s="534"/>
      <c r="G10" s="534"/>
      <c r="H10" s="534"/>
      <c r="I10" s="534"/>
      <c r="J10" s="534"/>
      <c r="K10" s="534"/>
      <c r="L10" s="534"/>
      <c r="M10" s="534"/>
      <c r="N10" s="534"/>
      <c r="O10" s="534"/>
      <c r="P10" s="535"/>
    </row>
    <row r="11" spans="2:16" ht="15.6" x14ac:dyDescent="0.3">
      <c r="B11" s="461" t="s">
        <v>1</v>
      </c>
      <c r="C11" s="544" t="s">
        <v>2</v>
      </c>
      <c r="D11" s="496"/>
      <c r="E11" s="496"/>
      <c r="F11" s="496"/>
      <c r="G11" s="496"/>
      <c r="H11" s="496"/>
      <c r="I11" s="496"/>
      <c r="J11" s="496"/>
      <c r="K11" s="496"/>
      <c r="L11" s="545"/>
      <c r="M11" s="546" t="s">
        <v>3</v>
      </c>
      <c r="N11" s="537"/>
      <c r="O11" s="537"/>
      <c r="P11" s="538"/>
    </row>
    <row r="12" spans="2:16" ht="63.75" customHeight="1" thickBot="1" x14ac:dyDescent="0.35">
      <c r="B12" s="462"/>
      <c r="C12" s="1" t="s">
        <v>41</v>
      </c>
      <c r="D12" s="1" t="s">
        <v>4</v>
      </c>
      <c r="E12" s="1" t="s">
        <v>51</v>
      </c>
      <c r="F12" s="160" t="s">
        <v>223</v>
      </c>
      <c r="G12" s="330" t="s">
        <v>42</v>
      </c>
      <c r="H12" s="331"/>
      <c r="I12" s="333"/>
      <c r="J12" s="331"/>
      <c r="K12" s="331"/>
      <c r="L12" s="338"/>
      <c r="M12" s="340" t="s">
        <v>11</v>
      </c>
      <c r="N12" s="306" t="s">
        <v>221</v>
      </c>
      <c r="O12" s="306" t="s">
        <v>229</v>
      </c>
      <c r="P12" s="341" t="s">
        <v>52</v>
      </c>
    </row>
    <row r="13" spans="2:16" ht="31.5" customHeight="1" thickTop="1" x14ac:dyDescent="0.3">
      <c r="B13" s="502" t="s">
        <v>47</v>
      </c>
      <c r="C13" s="548" t="s">
        <v>275</v>
      </c>
      <c r="D13" s="550" t="s">
        <v>361</v>
      </c>
      <c r="E13" s="326" t="s">
        <v>277</v>
      </c>
      <c r="F13" s="72">
        <v>30000</v>
      </c>
      <c r="G13" s="56">
        <v>26</v>
      </c>
      <c r="H13" s="332"/>
      <c r="I13" s="334"/>
      <c r="J13" s="169"/>
      <c r="K13" s="169"/>
      <c r="L13" s="156"/>
      <c r="M13" s="337"/>
      <c r="N13" s="76"/>
      <c r="O13" s="339"/>
      <c r="P13" s="258"/>
    </row>
    <row r="14" spans="2:16" ht="31.5" customHeight="1" x14ac:dyDescent="0.3">
      <c r="B14" s="503"/>
      <c r="C14" s="549"/>
      <c r="D14" s="551"/>
      <c r="E14" s="329" t="s">
        <v>278</v>
      </c>
      <c r="F14" s="328">
        <v>10000</v>
      </c>
      <c r="G14" s="275">
        <v>26</v>
      </c>
      <c r="H14" s="169"/>
      <c r="I14" s="335"/>
      <c r="J14" s="169"/>
      <c r="K14" s="169"/>
      <c r="L14" s="156"/>
      <c r="M14" s="337"/>
      <c r="N14" s="76"/>
      <c r="O14" s="339"/>
      <c r="P14" s="258"/>
    </row>
    <row r="15" spans="2:16" ht="69.75" customHeight="1" x14ac:dyDescent="0.3">
      <c r="B15" s="547"/>
      <c r="C15" s="466"/>
      <c r="D15" s="552"/>
      <c r="E15" s="186" t="s">
        <v>276</v>
      </c>
      <c r="F15" s="61">
        <v>7680</v>
      </c>
      <c r="G15" s="60">
        <v>26</v>
      </c>
      <c r="H15" s="327"/>
      <c r="I15" s="336"/>
      <c r="J15" s="169"/>
      <c r="K15" s="169"/>
      <c r="L15" s="156"/>
      <c r="M15" s="337"/>
      <c r="N15" s="79"/>
      <c r="O15" s="265"/>
      <c r="P15" s="258"/>
    </row>
    <row r="16" spans="2:16" x14ac:dyDescent="0.3">
      <c r="P16" s="84"/>
    </row>
    <row r="19" spans="2:16" ht="15.6" x14ac:dyDescent="0.3">
      <c r="B19" s="489" t="s">
        <v>21</v>
      </c>
      <c r="C19" s="490"/>
      <c r="D19" s="490"/>
      <c r="E19" s="491"/>
      <c r="P19" s="84">
        <f>SUM(P5:P15)</f>
        <v>0</v>
      </c>
    </row>
    <row r="20" spans="2:16" ht="15.6" x14ac:dyDescent="0.3">
      <c r="B20" s="492" t="s">
        <v>22</v>
      </c>
      <c r="C20" s="490"/>
      <c r="D20" s="490"/>
      <c r="E20" s="491"/>
    </row>
    <row r="21" spans="2:16" ht="14.25" customHeight="1" x14ac:dyDescent="0.3">
      <c r="B21" s="530" t="s">
        <v>23</v>
      </c>
      <c r="C21" s="475"/>
      <c r="D21" s="475"/>
      <c r="E21" s="477"/>
    </row>
    <row r="22" spans="2:16" x14ac:dyDescent="0.3">
      <c r="B22" s="486"/>
      <c r="C22" s="487"/>
      <c r="D22" s="487"/>
      <c r="E22" s="488"/>
      <c r="O22" s="85"/>
    </row>
    <row r="23" spans="2:16" x14ac:dyDescent="0.3">
      <c r="B23" s="478"/>
      <c r="C23" s="479"/>
      <c r="D23" s="479"/>
      <c r="E23" s="480"/>
    </row>
    <row r="24" spans="2:16" x14ac:dyDescent="0.3">
      <c r="B24" s="485" t="s">
        <v>24</v>
      </c>
      <c r="C24" s="475"/>
      <c r="D24" s="475"/>
      <c r="E24" s="477"/>
    </row>
    <row r="25" spans="2:16" ht="15.75" customHeight="1" x14ac:dyDescent="0.3">
      <c r="B25" s="478"/>
      <c r="C25" s="479"/>
      <c r="D25" s="479"/>
      <c r="E25" s="480"/>
    </row>
    <row r="26" spans="2:16" ht="15.75" customHeight="1" x14ac:dyDescent="0.3"/>
    <row r="27" spans="2:16" ht="15.75" customHeight="1" x14ac:dyDescent="0.3"/>
    <row r="28" spans="2:16" ht="15.75" customHeight="1" x14ac:dyDescent="0.3"/>
    <row r="29" spans="2:16" ht="15.75" customHeight="1" x14ac:dyDescent="0.3"/>
    <row r="30" spans="2:16" ht="15.75" customHeight="1" x14ac:dyDescent="0.3"/>
    <row r="31" spans="2:16" ht="15.75" customHeight="1" x14ac:dyDescent="0.3"/>
    <row r="32" spans="2:1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sheetData>
  <mergeCells count="18">
    <mergeCell ref="B2:P2"/>
    <mergeCell ref="B19:E19"/>
    <mergeCell ref="B3:B4"/>
    <mergeCell ref="C3:L3"/>
    <mergeCell ref="B5:B8"/>
    <mergeCell ref="M3:P3"/>
    <mergeCell ref="C5:C8"/>
    <mergeCell ref="D5:D8"/>
    <mergeCell ref="B21:E23"/>
    <mergeCell ref="B20:E20"/>
    <mergeCell ref="B24:E25"/>
    <mergeCell ref="B10:P10"/>
    <mergeCell ref="B11:B12"/>
    <mergeCell ref="C11:L11"/>
    <mergeCell ref="M11:P11"/>
    <mergeCell ref="B13:B15"/>
    <mergeCell ref="C13:C15"/>
    <mergeCell ref="D13:D15"/>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O101"/>
  <sheetViews>
    <sheetView topLeftCell="H1" workbookViewId="0">
      <selection activeCell="K5" sqref="K5:O8"/>
    </sheetView>
  </sheetViews>
  <sheetFormatPr defaultColWidth="14.44140625" defaultRowHeight="14.4" x14ac:dyDescent="0.3"/>
  <cols>
    <col min="1" max="1" width="2.77734375" customWidth="1"/>
    <col min="2" max="2" width="11" customWidth="1"/>
    <col min="3" max="3" width="14.5546875" customWidth="1"/>
    <col min="4" max="4" width="37.77734375" customWidth="1"/>
    <col min="5" max="5" width="23" customWidth="1"/>
    <col min="6" max="7" width="16.77734375" customWidth="1"/>
    <col min="8" max="9" width="15.44140625" customWidth="1"/>
    <col min="10" max="10" width="20" customWidth="1"/>
    <col min="11" max="11" width="18.77734375" customWidth="1"/>
    <col min="12" max="12" width="9" bestFit="1" customWidth="1"/>
    <col min="13" max="13" width="16.21875" customWidth="1"/>
    <col min="14" max="14" width="11.21875" customWidth="1"/>
    <col min="15" max="15" width="17" customWidth="1"/>
  </cols>
  <sheetData>
    <row r="1" spans="2:15" ht="15" thickBot="1" x14ac:dyDescent="0.35"/>
    <row r="2" spans="2:15" ht="17.25" customHeight="1" x14ac:dyDescent="0.3">
      <c r="B2" s="553" t="s">
        <v>116</v>
      </c>
      <c r="C2" s="554"/>
      <c r="D2" s="554"/>
      <c r="E2" s="554"/>
      <c r="F2" s="554"/>
      <c r="G2" s="554"/>
      <c r="H2" s="554"/>
      <c r="I2" s="554"/>
      <c r="J2" s="554"/>
      <c r="K2" s="554"/>
      <c r="L2" s="554"/>
      <c r="M2" s="554"/>
      <c r="N2" s="554"/>
      <c r="O2" s="555"/>
    </row>
    <row r="3" spans="2:15" ht="14.25" customHeight="1" x14ac:dyDescent="0.3">
      <c r="B3" s="556" t="s">
        <v>1</v>
      </c>
      <c r="C3" s="570" t="s">
        <v>2</v>
      </c>
      <c r="D3" s="496"/>
      <c r="E3" s="496"/>
      <c r="F3" s="496"/>
      <c r="G3" s="496"/>
      <c r="H3" s="496"/>
      <c r="I3" s="496"/>
      <c r="J3" s="501"/>
      <c r="K3" s="571" t="s">
        <v>3</v>
      </c>
      <c r="L3" s="476"/>
      <c r="M3" s="572"/>
      <c r="N3" s="572"/>
      <c r="O3" s="573"/>
    </row>
    <row r="4" spans="2:15" ht="77.25" customHeight="1" x14ac:dyDescent="0.3">
      <c r="B4" s="557"/>
      <c r="C4" s="159" t="s">
        <v>114</v>
      </c>
      <c r="D4" s="159" t="s">
        <v>4</v>
      </c>
      <c r="E4" s="568" t="s">
        <v>119</v>
      </c>
      <c r="F4" s="569"/>
      <c r="G4" s="159" t="s">
        <v>149</v>
      </c>
      <c r="H4" s="159" t="s">
        <v>236</v>
      </c>
      <c r="I4" s="159" t="s">
        <v>237</v>
      </c>
      <c r="J4" s="226" t="s">
        <v>42</v>
      </c>
      <c r="K4" s="271" t="s">
        <v>11</v>
      </c>
      <c r="L4" s="272" t="s">
        <v>231</v>
      </c>
      <c r="M4" s="270" t="s">
        <v>230</v>
      </c>
      <c r="N4" s="266" t="s">
        <v>57</v>
      </c>
      <c r="O4" s="269" t="s">
        <v>16</v>
      </c>
    </row>
    <row r="5" spans="2:15" ht="20.25" customHeight="1" x14ac:dyDescent="0.3">
      <c r="B5" s="562" t="s">
        <v>112</v>
      </c>
      <c r="C5" s="564" t="s">
        <v>113</v>
      </c>
      <c r="D5" s="560" t="s">
        <v>115</v>
      </c>
      <c r="E5" s="558" t="s">
        <v>117</v>
      </c>
      <c r="F5" s="166" t="s">
        <v>232</v>
      </c>
      <c r="G5" s="166" t="s">
        <v>148</v>
      </c>
      <c r="H5" s="156">
        <v>2</v>
      </c>
      <c r="I5" s="156">
        <v>4</v>
      </c>
      <c r="J5" s="156">
        <v>5</v>
      </c>
      <c r="K5" s="172"/>
      <c r="L5" s="172"/>
      <c r="M5" s="273"/>
      <c r="N5" s="273"/>
      <c r="O5" s="274"/>
    </row>
    <row r="6" spans="2:15" x14ac:dyDescent="0.3">
      <c r="B6" s="563"/>
      <c r="C6" s="565"/>
      <c r="D6" s="561"/>
      <c r="E6" s="559"/>
      <c r="F6" s="167" t="s">
        <v>234</v>
      </c>
      <c r="G6" s="167" t="s">
        <v>121</v>
      </c>
      <c r="H6" s="171">
        <v>2</v>
      </c>
      <c r="I6" s="171">
        <v>4</v>
      </c>
      <c r="J6" s="156">
        <v>5</v>
      </c>
      <c r="K6" s="172"/>
      <c r="L6" s="172"/>
      <c r="M6" s="273"/>
      <c r="N6" s="273"/>
      <c r="O6" s="274"/>
    </row>
    <row r="7" spans="2:15" ht="20.25" customHeight="1" x14ac:dyDescent="0.3">
      <c r="B7" s="563"/>
      <c r="C7" s="565"/>
      <c r="D7" s="561"/>
      <c r="E7" s="566" t="s">
        <v>118</v>
      </c>
      <c r="F7" s="166" t="s">
        <v>233</v>
      </c>
      <c r="G7" s="166" t="s">
        <v>120</v>
      </c>
      <c r="H7" s="156">
        <v>4</v>
      </c>
      <c r="I7" s="156">
        <v>8</v>
      </c>
      <c r="J7" s="156">
        <v>5</v>
      </c>
      <c r="K7" s="172"/>
      <c r="L7" s="172"/>
      <c r="M7" s="273"/>
      <c r="N7" s="273"/>
      <c r="O7" s="274"/>
    </row>
    <row r="8" spans="2:15" x14ac:dyDescent="0.3">
      <c r="B8" s="563"/>
      <c r="C8" s="565"/>
      <c r="D8" s="561"/>
      <c r="E8" s="567"/>
      <c r="F8" s="166" t="s">
        <v>235</v>
      </c>
      <c r="G8" s="166" t="s">
        <v>121</v>
      </c>
      <c r="H8" s="149">
        <v>4</v>
      </c>
      <c r="I8" s="149">
        <v>4</v>
      </c>
      <c r="J8" s="156">
        <v>2</v>
      </c>
      <c r="K8" s="172"/>
      <c r="L8" s="172"/>
      <c r="M8" s="273"/>
      <c r="N8" s="273"/>
      <c r="O8" s="274"/>
    </row>
    <row r="10" spans="2:15" x14ac:dyDescent="0.3">
      <c r="O10" s="447">
        <f>SUM(O5:O8)</f>
        <v>0</v>
      </c>
    </row>
    <row r="12" spans="2:15" ht="15.6" x14ac:dyDescent="0.3">
      <c r="B12" s="489" t="s">
        <v>21</v>
      </c>
      <c r="C12" s="490"/>
      <c r="D12" s="490"/>
      <c r="E12" s="490"/>
      <c r="F12" s="476"/>
      <c r="G12" s="491"/>
    </row>
    <row r="13" spans="2:15" ht="15.6" x14ac:dyDescent="0.3">
      <c r="B13" s="492" t="s">
        <v>22</v>
      </c>
      <c r="C13" s="490"/>
      <c r="D13" s="490"/>
      <c r="E13" s="490"/>
      <c r="F13" s="476"/>
      <c r="G13" s="491"/>
    </row>
    <row r="14" spans="2:15" ht="14.25" customHeight="1" x14ac:dyDescent="0.3">
      <c r="B14" s="530" t="s">
        <v>23</v>
      </c>
      <c r="C14" s="475"/>
      <c r="D14" s="475"/>
      <c r="E14" s="475"/>
      <c r="F14" s="476"/>
      <c r="G14" s="477"/>
    </row>
    <row r="15" spans="2:15" x14ac:dyDescent="0.3">
      <c r="B15" s="486"/>
      <c r="C15" s="487"/>
      <c r="D15" s="487"/>
      <c r="E15" s="487"/>
      <c r="F15" s="487"/>
      <c r="G15" s="488"/>
    </row>
    <row r="16" spans="2:15" x14ac:dyDescent="0.3">
      <c r="B16" s="486"/>
      <c r="C16" s="487"/>
      <c r="D16" s="487"/>
      <c r="E16" s="487"/>
      <c r="F16" s="487"/>
      <c r="G16" s="488"/>
      <c r="J16" s="163"/>
    </row>
    <row r="17" spans="2:10" x14ac:dyDescent="0.3">
      <c r="B17" s="478"/>
      <c r="C17" s="479"/>
      <c r="D17" s="479"/>
      <c r="E17" s="479"/>
      <c r="F17" s="476"/>
      <c r="G17" s="480"/>
      <c r="J17" s="163"/>
    </row>
    <row r="18" spans="2:10" ht="14.25" customHeight="1" x14ac:dyDescent="0.3">
      <c r="B18" s="485" t="s">
        <v>24</v>
      </c>
      <c r="C18" s="475"/>
      <c r="D18" s="475"/>
      <c r="E18" s="475"/>
      <c r="F18" s="476"/>
      <c r="G18" s="477"/>
    </row>
    <row r="19" spans="2:10" x14ac:dyDescent="0.3">
      <c r="B19" s="478"/>
      <c r="C19" s="479"/>
      <c r="D19" s="479"/>
      <c r="E19" s="479"/>
      <c r="F19" s="476"/>
      <c r="G19" s="480"/>
    </row>
    <row r="22" spans="2:10" ht="15.75" customHeight="1" x14ac:dyDescent="0.3"/>
    <row r="23" spans="2:10" ht="15.75" customHeight="1" x14ac:dyDescent="0.3"/>
    <row r="24" spans="2:10" ht="15.75" customHeight="1" x14ac:dyDescent="0.3"/>
    <row r="25" spans="2:10" ht="15.75" customHeight="1" x14ac:dyDescent="0.3"/>
    <row r="26" spans="2:10" ht="15.75" customHeight="1" x14ac:dyDescent="0.3"/>
    <row r="27" spans="2:10" ht="15.75" customHeight="1" x14ac:dyDescent="0.3"/>
    <row r="28" spans="2:10" ht="15.75" customHeight="1" x14ac:dyDescent="0.3"/>
    <row r="29" spans="2:10" ht="15.75" customHeight="1" x14ac:dyDescent="0.3"/>
    <row r="30" spans="2:10" ht="15.75" customHeight="1" x14ac:dyDescent="0.3"/>
    <row r="31" spans="2:10" ht="15.75" customHeight="1" x14ac:dyDescent="0.3"/>
    <row r="32" spans="2: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sheetData>
  <mergeCells count="14">
    <mergeCell ref="B13:G13"/>
    <mergeCell ref="B14:G17"/>
    <mergeCell ref="B18:G19"/>
    <mergeCell ref="B2:O2"/>
    <mergeCell ref="B3:B4"/>
    <mergeCell ref="E5:E6"/>
    <mergeCell ref="D5:D8"/>
    <mergeCell ref="B5:B8"/>
    <mergeCell ref="C5:C8"/>
    <mergeCell ref="E7:E8"/>
    <mergeCell ref="E4:F4"/>
    <mergeCell ref="C3:J3"/>
    <mergeCell ref="K3:O3"/>
    <mergeCell ref="B12:G12"/>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L103"/>
  <sheetViews>
    <sheetView topLeftCell="E2" workbookViewId="0">
      <selection activeCell="G5" sqref="G5:L12"/>
    </sheetView>
  </sheetViews>
  <sheetFormatPr defaultColWidth="14.44140625" defaultRowHeight="14.4" x14ac:dyDescent="0.3"/>
  <cols>
    <col min="1" max="1" width="3.21875" customWidth="1"/>
    <col min="2" max="2" width="11.77734375" customWidth="1"/>
    <col min="3" max="3" width="48" customWidth="1"/>
    <col min="4" max="4" width="37.5546875" customWidth="1"/>
    <col min="5" max="5" width="14.21875" customWidth="1"/>
    <col min="6" max="6" width="16.44140625" customWidth="1"/>
    <col min="7" max="7" width="25.77734375" customWidth="1"/>
    <col min="8" max="8" width="20.77734375" bestFit="1" customWidth="1"/>
    <col min="9" max="9" width="15.21875" customWidth="1"/>
    <col min="10" max="10" width="14.21875" customWidth="1"/>
    <col min="11" max="11" width="12.21875" customWidth="1"/>
    <col min="12" max="12" width="18.44140625" customWidth="1"/>
  </cols>
  <sheetData>
    <row r="1" spans="2:12" ht="15" thickBot="1" x14ac:dyDescent="0.35"/>
    <row r="2" spans="2:12" ht="17.25" customHeight="1" x14ac:dyDescent="0.3">
      <c r="B2" s="577" t="s">
        <v>58</v>
      </c>
      <c r="C2" s="554"/>
      <c r="D2" s="554"/>
      <c r="E2" s="554"/>
      <c r="F2" s="554"/>
      <c r="G2" s="554"/>
      <c r="H2" s="554"/>
      <c r="I2" s="554"/>
      <c r="J2" s="554"/>
      <c r="K2" s="554"/>
      <c r="L2" s="555"/>
    </row>
    <row r="3" spans="2:12" ht="21.75" customHeight="1" x14ac:dyDescent="0.3">
      <c r="B3" s="556" t="s">
        <v>1</v>
      </c>
      <c r="C3" s="539" t="s">
        <v>2</v>
      </c>
      <c r="D3" s="540"/>
      <c r="E3" s="540"/>
      <c r="F3" s="583"/>
      <c r="G3" s="582" t="s">
        <v>3</v>
      </c>
      <c r="H3" s="572"/>
      <c r="I3" s="572"/>
      <c r="J3" s="572"/>
      <c r="K3" s="572"/>
      <c r="L3" s="573"/>
    </row>
    <row r="4" spans="2:12" ht="43.8" thickBot="1" x14ac:dyDescent="0.35">
      <c r="B4" s="588"/>
      <c r="C4" s="1" t="s">
        <v>59</v>
      </c>
      <c r="D4" s="1" t="s">
        <v>60</v>
      </c>
      <c r="E4" s="160" t="s">
        <v>242</v>
      </c>
      <c r="F4" s="160" t="s">
        <v>9</v>
      </c>
      <c r="G4" s="268" t="s">
        <v>11</v>
      </c>
      <c r="H4" s="173" t="s">
        <v>238</v>
      </c>
      <c r="I4" s="292" t="s">
        <v>61</v>
      </c>
      <c r="J4" s="292" t="s">
        <v>62</v>
      </c>
      <c r="K4" s="292" t="s">
        <v>57</v>
      </c>
      <c r="L4" s="293" t="s">
        <v>16</v>
      </c>
    </row>
    <row r="5" spans="2:12" ht="17.25" customHeight="1" thickTop="1" x14ac:dyDescent="0.3">
      <c r="B5" s="578" t="s">
        <v>63</v>
      </c>
      <c r="C5" s="584" t="s">
        <v>175</v>
      </c>
      <c r="D5" s="230" t="s">
        <v>239</v>
      </c>
      <c r="E5" s="151">
        <v>100</v>
      </c>
      <c r="F5" s="149">
        <v>26</v>
      </c>
      <c r="G5" s="205"/>
      <c r="H5" s="276"/>
      <c r="I5" s="283"/>
      <c r="J5" s="283"/>
      <c r="K5" s="290"/>
      <c r="L5" s="291"/>
    </row>
    <row r="6" spans="2:12" ht="17.25" customHeight="1" x14ac:dyDescent="0.3">
      <c r="B6" s="578"/>
      <c r="C6" s="585"/>
      <c r="D6" s="230" t="s">
        <v>240</v>
      </c>
      <c r="E6" s="151">
        <v>200</v>
      </c>
      <c r="F6" s="275">
        <v>26</v>
      </c>
      <c r="G6" s="172"/>
      <c r="H6" s="267"/>
      <c r="I6" s="279"/>
      <c r="J6" s="279"/>
      <c r="K6" s="284"/>
      <c r="L6" s="285"/>
    </row>
    <row r="7" spans="2:12" ht="20.25" customHeight="1" x14ac:dyDescent="0.3">
      <c r="B7" s="557"/>
      <c r="C7" s="586" t="s">
        <v>176</v>
      </c>
      <c r="D7" s="231" t="s">
        <v>179</v>
      </c>
      <c r="E7" s="61">
        <v>100</v>
      </c>
      <c r="F7" s="149">
        <v>26</v>
      </c>
      <c r="G7" s="168"/>
      <c r="H7" s="276"/>
      <c r="I7" s="279"/>
      <c r="J7" s="279"/>
      <c r="K7" s="284"/>
      <c r="L7" s="285"/>
    </row>
    <row r="8" spans="2:12" ht="18.75" customHeight="1" x14ac:dyDescent="0.3">
      <c r="B8" s="557"/>
      <c r="C8" s="587"/>
      <c r="D8" s="231" t="s">
        <v>180</v>
      </c>
      <c r="E8" s="61">
        <v>10000</v>
      </c>
      <c r="F8" s="275">
        <v>26</v>
      </c>
      <c r="G8" s="172"/>
      <c r="H8" s="267"/>
      <c r="I8" s="279"/>
      <c r="J8" s="279"/>
      <c r="K8" s="284"/>
      <c r="L8" s="285"/>
    </row>
    <row r="9" spans="2:12" ht="20.25" customHeight="1" x14ac:dyDescent="0.3">
      <c r="B9" s="557"/>
      <c r="C9" s="585"/>
      <c r="D9" s="231" t="s">
        <v>181</v>
      </c>
      <c r="E9" s="61">
        <v>1000</v>
      </c>
      <c r="F9" s="275">
        <v>26</v>
      </c>
      <c r="G9" s="172"/>
      <c r="H9" s="267"/>
      <c r="I9" s="279"/>
      <c r="J9" s="279"/>
      <c r="K9" s="284"/>
      <c r="L9" s="285"/>
    </row>
    <row r="10" spans="2:12" ht="24" customHeight="1" x14ac:dyDescent="0.3">
      <c r="B10" s="557"/>
      <c r="C10" s="580" t="s">
        <v>241</v>
      </c>
      <c r="D10" s="231" t="s">
        <v>177</v>
      </c>
      <c r="E10" s="61">
        <v>20</v>
      </c>
      <c r="F10" s="149">
        <v>26</v>
      </c>
      <c r="G10" s="88"/>
      <c r="H10" s="277"/>
      <c r="I10" s="279"/>
      <c r="J10" s="279"/>
      <c r="K10" s="284"/>
      <c r="L10" s="285"/>
    </row>
    <row r="11" spans="2:12" ht="24" customHeight="1" x14ac:dyDescent="0.3">
      <c r="B11" s="557"/>
      <c r="C11" s="543"/>
      <c r="D11" s="231" t="s">
        <v>178</v>
      </c>
      <c r="E11" s="61">
        <v>20</v>
      </c>
      <c r="F11" s="149">
        <v>26</v>
      </c>
      <c r="G11" s="63"/>
      <c r="H11" s="278"/>
      <c r="I11" s="279"/>
      <c r="J11" s="279"/>
      <c r="K11" s="284"/>
      <c r="L11" s="448"/>
    </row>
    <row r="12" spans="2:12" ht="45.75" customHeight="1" thickBot="1" x14ac:dyDescent="0.35">
      <c r="B12" s="579"/>
      <c r="C12" s="581"/>
      <c r="D12" s="411" t="s">
        <v>377</v>
      </c>
      <c r="E12" s="395">
        <v>1</v>
      </c>
      <c r="F12" s="286">
        <v>26</v>
      </c>
      <c r="G12" s="287"/>
      <c r="H12" s="288"/>
      <c r="I12" s="280"/>
      <c r="J12" s="280"/>
      <c r="K12" s="289"/>
      <c r="L12" s="449"/>
    </row>
    <row r="13" spans="2:12" x14ac:dyDescent="0.3">
      <c r="L13" s="450"/>
    </row>
    <row r="14" spans="2:12" ht="15" thickBot="1" x14ac:dyDescent="0.35">
      <c r="L14" s="451">
        <f>SUM(L5:L12)</f>
        <v>0</v>
      </c>
    </row>
    <row r="15" spans="2:12" ht="16.2" thickTop="1" x14ac:dyDescent="0.3">
      <c r="B15" s="574" t="s">
        <v>21</v>
      </c>
      <c r="C15" s="575"/>
      <c r="D15" s="576"/>
      <c r="L15" s="450"/>
    </row>
    <row r="16" spans="2:12" ht="15.6" x14ac:dyDescent="0.3">
      <c r="B16" s="492" t="s">
        <v>22</v>
      </c>
      <c r="C16" s="490"/>
      <c r="D16" s="491"/>
    </row>
    <row r="17" spans="2:4" ht="14.25" customHeight="1" x14ac:dyDescent="0.3">
      <c r="B17" s="530" t="s">
        <v>23</v>
      </c>
      <c r="C17" s="475"/>
      <c r="D17" s="477"/>
    </row>
    <row r="18" spans="2:4" x14ac:dyDescent="0.3">
      <c r="B18" s="486"/>
      <c r="C18" s="487"/>
      <c r="D18" s="488"/>
    </row>
    <row r="19" spans="2:4" x14ac:dyDescent="0.3">
      <c r="B19" s="486"/>
      <c r="C19" s="487"/>
      <c r="D19" s="488"/>
    </row>
    <row r="20" spans="2:4" x14ac:dyDescent="0.3">
      <c r="B20" s="478"/>
      <c r="C20" s="479"/>
      <c r="D20" s="480"/>
    </row>
    <row r="21" spans="2:4" x14ac:dyDescent="0.3">
      <c r="B21" s="485" t="s">
        <v>24</v>
      </c>
      <c r="C21" s="475"/>
      <c r="D21" s="477"/>
    </row>
    <row r="22" spans="2:4" x14ac:dyDescent="0.3">
      <c r="B22" s="478"/>
      <c r="C22" s="479"/>
      <c r="D22" s="480"/>
    </row>
    <row r="24" spans="2:4" ht="15.75" customHeight="1" x14ac:dyDescent="0.3"/>
    <row r="25" spans="2:4" ht="15.75" customHeight="1" x14ac:dyDescent="0.3"/>
    <row r="26" spans="2:4" ht="15.75" customHeight="1" x14ac:dyDescent="0.3"/>
    <row r="27" spans="2:4" ht="15.75" customHeight="1" x14ac:dyDescent="0.3"/>
    <row r="28" spans="2:4" ht="15.75" customHeight="1" x14ac:dyDescent="0.3"/>
    <row r="29" spans="2:4" ht="15.75" customHeight="1" x14ac:dyDescent="0.3"/>
    <row r="30" spans="2:4" ht="15.75" customHeight="1" x14ac:dyDescent="0.3"/>
    <row r="31" spans="2:4" ht="15.75" customHeight="1" x14ac:dyDescent="0.3"/>
    <row r="32" spans="2: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sheetData>
  <mergeCells count="12">
    <mergeCell ref="B21:D22"/>
    <mergeCell ref="B16:D16"/>
    <mergeCell ref="B15:D15"/>
    <mergeCell ref="B17:D20"/>
    <mergeCell ref="B2:L2"/>
    <mergeCell ref="B5:B12"/>
    <mergeCell ref="C10:C12"/>
    <mergeCell ref="G3:L3"/>
    <mergeCell ref="C3:F3"/>
    <mergeCell ref="C5:C6"/>
    <mergeCell ref="C7:C9"/>
    <mergeCell ref="B3:B4"/>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A00CF-F759-42EC-91B3-3611AC5A829C}">
  <sheetPr>
    <tabColor rgb="FF00B0F0"/>
  </sheetPr>
  <dimension ref="B1:J107"/>
  <sheetViews>
    <sheetView topLeftCell="E1" workbookViewId="0">
      <selection activeCell="G5" sqref="G5:J14"/>
    </sheetView>
  </sheetViews>
  <sheetFormatPr defaultColWidth="14.44140625" defaultRowHeight="14.4" x14ac:dyDescent="0.3"/>
  <cols>
    <col min="1" max="1" width="3.21875" customWidth="1"/>
    <col min="2" max="2" width="9.77734375" customWidth="1"/>
    <col min="3" max="3" width="43.21875" customWidth="1"/>
    <col min="4" max="4" width="54.21875" customWidth="1"/>
    <col min="5" max="5" width="17.21875" customWidth="1"/>
    <col min="6" max="7" width="19.44140625" customWidth="1"/>
    <col min="8" max="8" width="26.21875" customWidth="1"/>
    <col min="9" max="9" width="17.77734375" customWidth="1"/>
    <col min="10" max="10" width="18.5546875" customWidth="1"/>
  </cols>
  <sheetData>
    <row r="1" spans="2:10" ht="15" thickBot="1" x14ac:dyDescent="0.35"/>
    <row r="2" spans="2:10" ht="17.399999999999999" x14ac:dyDescent="0.3">
      <c r="B2" s="553" t="s">
        <v>272</v>
      </c>
      <c r="C2" s="554"/>
      <c r="D2" s="554"/>
      <c r="E2" s="554"/>
      <c r="F2" s="554"/>
      <c r="G2" s="554"/>
      <c r="H2" s="554"/>
      <c r="I2" s="554"/>
      <c r="J2" s="555"/>
    </row>
    <row r="3" spans="2:10" ht="15.6" x14ac:dyDescent="0.3">
      <c r="B3" s="556" t="s">
        <v>1</v>
      </c>
      <c r="C3" s="589" t="s">
        <v>2</v>
      </c>
      <c r="D3" s="456"/>
      <c r="E3" s="456"/>
      <c r="F3" s="456"/>
      <c r="G3" s="590" t="s">
        <v>3</v>
      </c>
      <c r="H3" s="456"/>
      <c r="I3" s="456"/>
      <c r="J3" s="591"/>
    </row>
    <row r="4" spans="2:10" ht="58.2" thickBot="1" x14ac:dyDescent="0.35">
      <c r="B4" s="579"/>
      <c r="C4" s="157" t="s">
        <v>59</v>
      </c>
      <c r="D4" s="157" t="s">
        <v>60</v>
      </c>
      <c r="E4" s="303" t="s">
        <v>143</v>
      </c>
      <c r="F4" s="304" t="s">
        <v>64</v>
      </c>
      <c r="G4" s="305" t="s">
        <v>11</v>
      </c>
      <c r="H4" s="306" t="s">
        <v>243</v>
      </c>
      <c r="I4" s="292" t="s">
        <v>66</v>
      </c>
      <c r="J4" s="269" t="s">
        <v>16</v>
      </c>
    </row>
    <row r="5" spans="2:10" ht="26.25" customHeight="1" x14ac:dyDescent="0.3">
      <c r="B5" s="596" t="s">
        <v>63</v>
      </c>
      <c r="C5" s="593" t="s">
        <v>146</v>
      </c>
      <c r="D5" s="300" t="s">
        <v>145</v>
      </c>
      <c r="E5" s="155">
        <v>200</v>
      </c>
      <c r="F5" s="155">
        <v>26</v>
      </c>
      <c r="G5" s="301"/>
      <c r="H5" s="302"/>
      <c r="I5" s="283"/>
      <c r="J5" s="284"/>
    </row>
    <row r="6" spans="2:10" ht="22.5" customHeight="1" x14ac:dyDescent="0.3">
      <c r="B6" s="597"/>
      <c r="C6" s="593"/>
      <c r="D6" s="179" t="s">
        <v>246</v>
      </c>
      <c r="E6" s="298">
        <v>5</v>
      </c>
      <c r="F6" s="298">
        <v>26</v>
      </c>
      <c r="G6" s="172"/>
      <c r="H6" s="172"/>
      <c r="I6" s="279"/>
      <c r="J6" s="284"/>
    </row>
    <row r="7" spans="2:10" ht="18.75" customHeight="1" x14ac:dyDescent="0.3">
      <c r="B7" s="597"/>
      <c r="C7" s="593"/>
      <c r="D7" s="307" t="s">
        <v>244</v>
      </c>
      <c r="E7" s="309">
        <v>5</v>
      </c>
      <c r="F7" s="309">
        <v>26</v>
      </c>
      <c r="G7" s="308"/>
      <c r="H7" s="308"/>
      <c r="I7" s="281"/>
      <c r="J7" s="284"/>
    </row>
    <row r="8" spans="2:10" x14ac:dyDescent="0.3">
      <c r="B8" s="597"/>
      <c r="C8" s="172"/>
      <c r="D8" s="172"/>
      <c r="E8" s="172"/>
      <c r="F8" s="172"/>
      <c r="G8" s="172"/>
      <c r="H8" s="172"/>
      <c r="I8" s="281"/>
      <c r="J8" s="284"/>
    </row>
    <row r="9" spans="2:10" ht="30" customHeight="1" x14ac:dyDescent="0.3">
      <c r="B9" s="597"/>
      <c r="C9" s="594" t="s">
        <v>271</v>
      </c>
      <c r="D9" s="179" t="s">
        <v>250</v>
      </c>
      <c r="E9" s="156">
        <v>1</v>
      </c>
      <c r="F9" s="156">
        <v>26</v>
      </c>
      <c r="G9" s="282"/>
      <c r="H9" s="297"/>
      <c r="I9" s="281"/>
      <c r="J9" s="284"/>
    </row>
    <row r="10" spans="2:10" ht="19.5" customHeight="1" x14ac:dyDescent="0.3">
      <c r="B10" s="597"/>
      <c r="C10" s="595"/>
      <c r="D10" s="299" t="s">
        <v>247</v>
      </c>
      <c r="E10" s="298">
        <v>50</v>
      </c>
      <c r="F10" s="298">
        <v>26</v>
      </c>
      <c r="G10" s="172"/>
      <c r="H10" s="172"/>
      <c r="I10" s="281"/>
      <c r="J10" s="284"/>
    </row>
    <row r="11" spans="2:10" ht="20.25" customHeight="1" x14ac:dyDescent="0.3">
      <c r="B11" s="597"/>
      <c r="C11" s="595"/>
      <c r="D11" s="307" t="s">
        <v>245</v>
      </c>
      <c r="E11" s="154">
        <v>5</v>
      </c>
      <c r="F11" s="154">
        <v>26</v>
      </c>
      <c r="G11" s="310"/>
      <c r="H11" s="311"/>
      <c r="I11" s="281"/>
      <c r="J11" s="284"/>
    </row>
    <row r="12" spans="2:10" x14ac:dyDescent="0.3">
      <c r="B12" s="597"/>
      <c r="C12" s="172"/>
      <c r="D12" s="172"/>
      <c r="E12" s="172"/>
      <c r="F12" s="172"/>
      <c r="G12" s="172"/>
      <c r="H12" s="172"/>
      <c r="I12" s="281"/>
      <c r="J12" s="284"/>
    </row>
    <row r="13" spans="2:10" ht="24.75" customHeight="1" x14ac:dyDescent="0.3">
      <c r="B13" s="597"/>
      <c r="C13" s="598" t="s">
        <v>248</v>
      </c>
      <c r="D13" s="312" t="s">
        <v>249</v>
      </c>
      <c r="E13" s="155">
        <v>2000</v>
      </c>
      <c r="F13" s="155">
        <v>26</v>
      </c>
      <c r="G13" s="313"/>
      <c r="H13" s="206"/>
      <c r="I13" s="281"/>
      <c r="J13" s="284"/>
    </row>
    <row r="14" spans="2:10" ht="22.5" customHeight="1" x14ac:dyDescent="0.3">
      <c r="B14" s="597"/>
      <c r="C14" s="599"/>
      <c r="D14" s="299" t="s">
        <v>251</v>
      </c>
      <c r="E14" s="298">
        <v>10</v>
      </c>
      <c r="F14" s="298">
        <v>26</v>
      </c>
      <c r="G14" s="172"/>
      <c r="H14" s="172"/>
      <c r="I14" s="279"/>
      <c r="J14" s="284"/>
    </row>
    <row r="15" spans="2:10" ht="15" thickBot="1" x14ac:dyDescent="0.35">
      <c r="J15" s="451">
        <f>SUM(J5:J14)</f>
        <v>0</v>
      </c>
    </row>
    <row r="16" spans="2:10" ht="15" thickTop="1" x14ac:dyDescent="0.3"/>
    <row r="18" spans="2:5" ht="15.6" x14ac:dyDescent="0.3">
      <c r="B18" s="489" t="s">
        <v>21</v>
      </c>
      <c r="C18" s="490"/>
      <c r="D18" s="490"/>
      <c r="E18" s="491"/>
    </row>
    <row r="19" spans="2:5" ht="15.6" x14ac:dyDescent="0.3">
      <c r="B19" s="492" t="s">
        <v>22</v>
      </c>
      <c r="C19" s="490"/>
      <c r="D19" s="490"/>
      <c r="E19" s="491"/>
    </row>
    <row r="20" spans="2:5" ht="14.25" customHeight="1" x14ac:dyDescent="0.3">
      <c r="B20" s="530" t="s">
        <v>68</v>
      </c>
      <c r="C20" s="475"/>
      <c r="D20" s="475"/>
      <c r="E20" s="477"/>
    </row>
    <row r="21" spans="2:5" x14ac:dyDescent="0.3">
      <c r="B21" s="486"/>
      <c r="C21" s="487"/>
      <c r="D21" s="487"/>
      <c r="E21" s="488"/>
    </row>
    <row r="22" spans="2:5" x14ac:dyDescent="0.3">
      <c r="B22" s="478"/>
      <c r="C22" s="479"/>
      <c r="D22" s="479"/>
      <c r="E22" s="480"/>
    </row>
    <row r="23" spans="2:5" ht="15.6" x14ac:dyDescent="0.3">
      <c r="B23" s="592" t="s">
        <v>24</v>
      </c>
      <c r="C23" s="490"/>
      <c r="D23" s="490"/>
      <c r="E23" s="491"/>
    </row>
    <row r="28" spans="2:5" ht="15.75" customHeight="1" x14ac:dyDescent="0.3"/>
    <row r="29" spans="2:5" ht="15.75" customHeight="1" x14ac:dyDescent="0.3"/>
    <row r="30" spans="2:5" ht="15.75" customHeight="1" x14ac:dyDescent="0.3"/>
    <row r="31" spans="2:5" ht="15.75" customHeight="1" x14ac:dyDescent="0.3"/>
    <row r="32" spans="2:5"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sheetData>
  <mergeCells count="12">
    <mergeCell ref="B19:E19"/>
    <mergeCell ref="B20:E22"/>
    <mergeCell ref="B23:E23"/>
    <mergeCell ref="C5:C7"/>
    <mergeCell ref="C9:C11"/>
    <mergeCell ref="B5:B14"/>
    <mergeCell ref="C13:C14"/>
    <mergeCell ref="B2:J2"/>
    <mergeCell ref="B3:B4"/>
    <mergeCell ref="C3:F3"/>
    <mergeCell ref="G3:J3"/>
    <mergeCell ref="B18:E18"/>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ΥΠΗΡ. ΕΙΚΟΝΙΚΩΝ ΜΗΧΑΝΩΝ</vt:lpstr>
      <vt:lpstr>ΥΠΗΡ. MΗΧ. ΜΑΘΗΣΗΣ &amp; AI</vt:lpstr>
      <vt:lpstr>ΥΠΗΡ. RDBMS</vt:lpstr>
      <vt:lpstr>ΥΠΗΡ. KUBERNETES</vt:lpstr>
      <vt:lpstr>ΥΠΗΡ. ΑΠΟΘ. BLOCK-LOCAL</vt:lpstr>
      <vt:lpstr>ΥΠΗΡ. ΑΠΟΘΗΚΕΥΣΗΣ-OBJECT &amp; FILE</vt:lpstr>
      <vt:lpstr>ΥΠΗΡ. ΕΠΕΞΕΡΓΑΣΤΩΝ  TPU</vt:lpstr>
      <vt:lpstr>ΥΠΗΡ. ΔΙΚΤΥΟΥ-IP-BAND-VPN</vt:lpstr>
      <vt:lpstr>ΥΠΗΡ. ΔΙΚΤ. LB, DDoS-WAF, NAT</vt:lpstr>
      <vt:lpstr>ΥΠΗΡ. ONOMAT. DOMAIN-DNS</vt:lpstr>
      <vt:lpstr>ΥΠΗΡ. ΔΙΑΧΕΙΡΙΣΗΣ-APΙ</vt:lpstr>
      <vt:lpstr>ΥΠΗΡ. TAYTOT. ΑΥΘΕΝΤ ΧΡΗΣΤ. ΕΦ.</vt:lpstr>
      <vt:lpstr>ΥΠΗΡ. NOSQL-DOC.</vt:lpstr>
      <vt:lpstr>ΣΥΣΤ. ΕΠΙΧ. ΣΥΝΕΡΓ. &amp; ΕΡΕΥΝΑΣ</vt:lpstr>
      <vt:lpstr>ΕΝΣΩΜΑΤΩΜΕΝΗ ΜΝΗΜΗ - CACHE</vt:lpstr>
      <vt:lpstr>THREAT INTEL. MALWARE AN.</vt:lpstr>
      <vt:lpstr>ΥΠ. ETL &amp; BI </vt:lpstr>
      <vt:lpstr>ΑΝΑΛ  STREAM &amp; ΣΤΑΤΙΚ ΔEΔ. DWH</vt:lpstr>
      <vt:lpstr>ΥΠΗΡΕΣΙΕΣ ΕΦΑΡΜΟΓΩΝ SERVERLESS</vt:lpstr>
      <vt:lpstr>ΥΠ. BACKUP RECOVERY DR</vt:lpstr>
      <vt:lpstr>ΥΠ. OPERATIONS</vt:lpstr>
      <vt:lpstr>ΥΠΗΡΕΣΙΑ XAΡΤΩΝ</vt:lpstr>
      <vt:lpstr>ΑΝΑΛΥΣΗ ΣΥΝΟΛΙΚΟΥ ΚΟΣΤΟΥΣ</vt:lpstr>
      <vt:lpstr>ΥΠΗΡΕΣΙΕΣ</vt:lpstr>
      <vt:lpstr>p_Support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2023-05-29T14:16:37Z</dcterms:created>
  <dcterms:modified xsi:type="dcterms:W3CDTF">2023-10-27T13:30:30Z</dcterms:modified>
  <cp:category/>
  <cp:contentStatus/>
</cp:coreProperties>
</file>